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1640" tabRatio="748" activeTab="0"/>
  </bookViews>
  <sheets>
    <sheet name="Strona startowa" sheetId="1" r:id="rId1"/>
    <sheet name="Finansowa 1" sheetId="2" r:id="rId2"/>
    <sheet name="Klienta 1" sheetId="3" r:id="rId3"/>
    <sheet name="Procesow1" sheetId="4" r:id="rId4"/>
    <sheet name="Rozwoju1" sheetId="5" r:id="rId5"/>
  </sheets>
  <externalReferences>
    <externalReference r:id="rId8"/>
    <externalReference r:id="rId9"/>
    <externalReference r:id="rId10"/>
    <externalReference r:id="rId11"/>
    <externalReference r:id="rId12"/>
  </externalReferences>
  <definedNames>
    <definedName name="_xlnm.Print_Area" localSheetId="1">'Finansowa 1'!$A$3:$H$89</definedName>
    <definedName name="_xlnm.Print_Area" localSheetId="2">'Klienta 1'!$A$3:$H$69</definedName>
    <definedName name="_xlnm.Print_Area" localSheetId="3">'Procesow1'!$A$3:$H$89</definedName>
    <definedName name="_xlnm.Print_Area" localSheetId="4">'Rozwoju1'!$A$3:$H$34</definedName>
  </definedNames>
  <calcPr fullCalcOnLoad="1"/>
</workbook>
</file>

<file path=xl/sharedStrings.xml><?xml version="1.0" encoding="utf-8"?>
<sst xmlns="http://schemas.openxmlformats.org/spreadsheetml/2006/main" count="111" uniqueCount="80">
  <si>
    <t>Lp</t>
  </si>
  <si>
    <t>Cele</t>
  </si>
  <si>
    <t>Lata</t>
  </si>
  <si>
    <t>Mierniki realizacji celów</t>
  </si>
  <si>
    <t>Wskaźniki</t>
  </si>
  <si>
    <t>Planowane</t>
  </si>
  <si>
    <t>Zrealizowane</t>
  </si>
  <si>
    <t>Perspektywa finansowa</t>
  </si>
  <si>
    <t>Perspektywa klienta</t>
  </si>
  <si>
    <t>Perspektywa procesów</t>
  </si>
  <si>
    <t>Perspektywa rozwoju</t>
  </si>
  <si>
    <t>Strona główna</t>
  </si>
  <si>
    <t>Odchylenia</t>
  </si>
  <si>
    <t>Inicjatywy - inwestycje</t>
  </si>
  <si>
    <t>Poziom kosztów rodzajowych ogółem (zł)</t>
  </si>
  <si>
    <t>Procentowa zmiana poziomu kosztów rodzajowych ogółem (%)</t>
  </si>
  <si>
    <t>Procentowa zmiana poziomu nakładów inwestycyjnych (%)</t>
  </si>
  <si>
    <t>Procent pracowników objętych systemem zrównoważonych kart wyników (%)</t>
  </si>
  <si>
    <t>Przyłączenia nowych odbiorców</t>
  </si>
  <si>
    <t xml:space="preserve">Inicjatywy - działania </t>
  </si>
  <si>
    <t>Inicjatywy - działania</t>
  </si>
  <si>
    <t>Inicjatywy - działania/inwestycje</t>
  </si>
  <si>
    <t>Średnioroczne zatrudnienie (ilość etatów)</t>
  </si>
  <si>
    <t>Ilość przeszkolonych pracowników w zakresie zgodnym z programem szkoleń (ilość osób)</t>
  </si>
  <si>
    <r>
      <t xml:space="preserve">Średnie dochody </t>
    </r>
    <r>
      <rPr>
        <sz val="9"/>
        <rFont val="Arial"/>
        <family val="2"/>
      </rPr>
      <t>do dyspozycji w gospodarstwach domowych miesięcznie na osobę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na terenie działania przedsiębiorstwa (zł)</t>
    </r>
  </si>
  <si>
    <r>
      <t xml:space="preserve">Ilość </t>
    </r>
    <r>
      <rPr>
        <b/>
        <sz val="9"/>
        <rFont val="Arial"/>
        <family val="2"/>
      </rPr>
      <t>przeciążeń sieci</t>
    </r>
    <r>
      <rPr>
        <sz val="9"/>
        <rFont val="Arial"/>
        <family val="2"/>
      </rPr>
      <t xml:space="preserve"> 110 kV oraz sieci najwyższych napięć, czyli sieci przesyłowej NN 220 i 400 kV na rok (w osobnych wierszach dla poszczególnych lat ilość przeciążeń sieci w stanie normalnym i osobno w stanie poawaryjnym = n - 1)</t>
    </r>
  </si>
  <si>
    <r>
      <t>Ilość</t>
    </r>
    <r>
      <rPr>
        <b/>
        <sz val="9"/>
        <rFont val="Arial"/>
        <family val="2"/>
      </rPr>
      <t xml:space="preserve"> niedostarczonej energii </t>
    </r>
    <r>
      <rPr>
        <sz val="9"/>
        <rFont val="Arial"/>
        <family val="2"/>
      </rPr>
      <t>(w osobnych wierszach ilości kWh dla poszczególnych lat oraz osobno % niedostarczonej energii w ciągu poszczególnych lat)</t>
    </r>
  </si>
  <si>
    <r>
      <t xml:space="preserve">Zapewnienie odbiorcom usług dystrybucyjnych zrównoważonych </t>
    </r>
    <r>
      <rPr>
        <b/>
        <sz val="10"/>
        <rFont val="Arial"/>
        <family val="2"/>
      </rPr>
      <t>opłat</t>
    </r>
    <r>
      <rPr>
        <sz val="10"/>
        <rFont val="Arial"/>
        <family val="2"/>
      </rPr>
      <t xml:space="preserve"> za energię elektryczną, odpowiednio do uzasadnionych kosztów elektroenergetycznego operatora systemu dystrybucyjnego (cel zalecany)</t>
    </r>
  </si>
  <si>
    <r>
      <t xml:space="preserve">Optymalizowanie </t>
    </r>
    <r>
      <rPr>
        <b/>
        <sz val="10"/>
        <rFont val="Arial"/>
        <family val="2"/>
      </rPr>
      <t>kosztów</t>
    </r>
    <r>
      <rPr>
        <sz val="10"/>
        <rFont val="Arial"/>
        <family val="2"/>
      </rPr>
      <t xml:space="preserve"> dystrybucji energii elektrycznej (cel zalecany)</t>
    </r>
  </si>
  <si>
    <r>
      <t xml:space="preserve">Zapewnienie odbiorcom usług dystrybucyjnych </t>
    </r>
    <r>
      <rPr>
        <b/>
        <sz val="9"/>
        <rFont val="Arial"/>
        <family val="2"/>
      </rPr>
      <t>zrównoważonych opłat</t>
    </r>
    <r>
      <rPr>
        <sz val="9"/>
        <rFont val="Arial"/>
        <family val="2"/>
      </rPr>
      <t xml:space="preserve"> za energię elektryczną (cel zalecany)</t>
    </r>
  </si>
  <si>
    <r>
      <t xml:space="preserve">Zmniejszenie ilości </t>
    </r>
    <r>
      <rPr>
        <b/>
        <sz val="9"/>
        <rFont val="Arial"/>
        <family val="2"/>
      </rPr>
      <t>przeciążeń</t>
    </r>
    <r>
      <rPr>
        <sz val="9"/>
        <rFont val="Arial"/>
        <family val="2"/>
      </rPr>
      <t xml:space="preserve"> sieci (cel zalecany)</t>
    </r>
  </si>
  <si>
    <r>
      <t xml:space="preserve">Zmniejszenie </t>
    </r>
    <r>
      <rPr>
        <b/>
        <sz val="9"/>
        <rFont val="Arial"/>
        <family val="2"/>
      </rPr>
      <t>awaryjności</t>
    </r>
    <r>
      <rPr>
        <sz val="9"/>
        <rFont val="Arial"/>
        <family val="2"/>
      </rPr>
      <t xml:space="preserve"> systemu elektroenergetycznego (cel zalecany)</t>
    </r>
  </si>
  <si>
    <r>
      <t xml:space="preserve">Zmniejszenie poziomu odchyleń od wymaganej wartości </t>
    </r>
    <r>
      <rPr>
        <b/>
        <sz val="9"/>
        <rFont val="Arial"/>
        <family val="2"/>
      </rPr>
      <t xml:space="preserve">napięcia zasilającego </t>
    </r>
    <r>
      <rPr>
        <sz val="9"/>
        <rFont val="Arial"/>
        <family val="2"/>
      </rPr>
      <t>(cel zalecany)</t>
    </r>
  </si>
  <si>
    <r>
      <t xml:space="preserve">Obniżenie poziomu ilości </t>
    </r>
    <r>
      <rPr>
        <b/>
        <sz val="10"/>
        <rFont val="Arial"/>
        <family val="2"/>
      </rPr>
      <t>niedostarczonej</t>
    </r>
    <r>
      <rPr>
        <sz val="10"/>
        <rFont val="Arial"/>
        <family val="2"/>
      </rPr>
      <t xml:space="preserve"> energii (cel zalecany)</t>
    </r>
  </si>
  <si>
    <r>
      <t xml:space="preserve">Zoptymalizowanie stopnia </t>
    </r>
    <r>
      <rPr>
        <b/>
        <sz val="10"/>
        <rFont val="Arial"/>
        <family val="2"/>
      </rPr>
      <t>odtworzenia sieci</t>
    </r>
    <r>
      <rPr>
        <sz val="10"/>
        <rFont val="Arial"/>
        <family val="2"/>
      </rPr>
      <t xml:space="preserve"> elektroenergetycznych (cel zalecany)</t>
    </r>
  </si>
  <si>
    <r>
      <t xml:space="preserve">Wdrożenie systemu </t>
    </r>
    <r>
      <rPr>
        <b/>
        <sz val="10"/>
        <rFont val="Arial"/>
        <family val="2"/>
      </rPr>
      <t xml:space="preserve">motywacyjnego </t>
    </r>
    <r>
      <rPr>
        <sz val="10"/>
        <rFont val="Arial"/>
        <family val="2"/>
      </rPr>
      <t>(cel przykładowy)</t>
    </r>
  </si>
  <si>
    <r>
      <t xml:space="preserve">Realizacja programu niezbędnych </t>
    </r>
    <r>
      <rPr>
        <b/>
        <sz val="10"/>
        <rFont val="Arial"/>
        <family val="2"/>
      </rPr>
      <t xml:space="preserve">szkoleń </t>
    </r>
    <r>
      <rPr>
        <sz val="10"/>
        <rFont val="Arial"/>
        <family val="2"/>
      </rPr>
      <t>(cel przykładowy)</t>
    </r>
  </si>
  <si>
    <r>
      <t xml:space="preserve">Utrzymanie optymalnego poziomu </t>
    </r>
    <r>
      <rPr>
        <b/>
        <sz val="10"/>
        <rFont val="Arial"/>
        <family val="2"/>
      </rPr>
      <t>zatrudnienia</t>
    </r>
    <r>
      <rPr>
        <sz val="10"/>
        <rFont val="Arial"/>
        <family val="2"/>
      </rPr>
      <t xml:space="preserve"> (cel zalecany)</t>
    </r>
  </si>
  <si>
    <r>
      <t xml:space="preserve">Wolumen dystrybuowanej </t>
    </r>
    <r>
      <rPr>
        <b/>
        <sz val="10"/>
        <rFont val="Arial"/>
        <family val="2"/>
      </rPr>
      <t xml:space="preserve">energii </t>
    </r>
    <r>
      <rPr>
        <sz val="10"/>
        <rFont val="Arial"/>
        <family val="2"/>
      </rPr>
      <t xml:space="preserve">- odbiorcy </t>
    </r>
    <r>
      <rPr>
        <b/>
        <sz val="10"/>
        <rFont val="Arial"/>
        <family val="2"/>
      </rPr>
      <t xml:space="preserve">indywidualni </t>
    </r>
    <r>
      <rPr>
        <sz val="10"/>
        <rFont val="Arial"/>
        <family val="2"/>
      </rPr>
      <t>(kWh) - grupa G</t>
    </r>
  </si>
  <si>
    <r>
      <t xml:space="preserve">Wolumen dystrybuowanej </t>
    </r>
    <r>
      <rPr>
        <b/>
        <sz val="10"/>
        <rFont val="Arial"/>
        <family val="2"/>
      </rPr>
      <t>energii</t>
    </r>
    <r>
      <rPr>
        <sz val="10"/>
        <rFont val="Arial"/>
        <family val="2"/>
      </rPr>
      <t xml:space="preserve"> - odbiorcy </t>
    </r>
    <r>
      <rPr>
        <b/>
        <sz val="10"/>
        <rFont val="Arial"/>
        <family val="2"/>
      </rPr>
      <t xml:space="preserve">instytucjonalni </t>
    </r>
    <r>
      <rPr>
        <sz val="10"/>
        <rFont val="Arial"/>
        <family val="2"/>
      </rPr>
      <t>(kWh) - grupy pozostałe</t>
    </r>
  </si>
  <si>
    <r>
      <t xml:space="preserve">Poziom </t>
    </r>
    <r>
      <rPr>
        <b/>
        <sz val="10"/>
        <rFont val="Arial"/>
        <family val="2"/>
      </rPr>
      <t>średnich cen sprzedaży usług dystrybucyjnych</t>
    </r>
    <r>
      <rPr>
        <sz val="10"/>
        <rFont val="Arial"/>
        <family val="2"/>
      </rPr>
      <t xml:space="preserve"> energii elektrycznej (przychody/ilość kWh) - odbiorcy indywidualni (zł/kWh) - grupa G</t>
    </r>
  </si>
  <si>
    <r>
      <t xml:space="preserve">Poziom </t>
    </r>
    <r>
      <rPr>
        <b/>
        <sz val="10"/>
        <rFont val="Arial"/>
        <family val="2"/>
      </rPr>
      <t>średnich cen sprzedaży usług dystrybucyjnych</t>
    </r>
    <r>
      <rPr>
        <sz val="10"/>
        <rFont val="Arial"/>
        <family val="2"/>
      </rPr>
      <t xml:space="preserve"> energii elektrycznej (przychody/ilość kWh) - odbiorcy instytucjonalni (zł/kWh) - grupy pozostałe</t>
    </r>
  </si>
  <si>
    <r>
      <t xml:space="preserve">Realny </t>
    </r>
    <r>
      <rPr>
        <b/>
        <sz val="10"/>
        <rFont val="Arial"/>
        <family val="2"/>
      </rPr>
      <t xml:space="preserve">wzrost średnich cen sprzedaży usług dystrybucyjnych </t>
    </r>
    <r>
      <rPr>
        <sz val="10"/>
        <rFont val="Arial"/>
        <family val="2"/>
      </rPr>
      <t>energii elektrycznej - odbiorcy indywidualni (%) - grupa G</t>
    </r>
  </si>
  <si>
    <r>
      <t xml:space="preserve">Realny wzrost średnich </t>
    </r>
    <r>
      <rPr>
        <b/>
        <sz val="10"/>
        <rFont val="Arial"/>
        <family val="2"/>
      </rPr>
      <t xml:space="preserve">cen sprzedaży usług dystrybucyjnych </t>
    </r>
    <r>
      <rPr>
        <sz val="10"/>
        <rFont val="Arial"/>
        <family val="2"/>
      </rPr>
      <t xml:space="preserve">energii elektrycznej - odbiorcy </t>
    </r>
    <r>
      <rPr>
        <b/>
        <sz val="10"/>
        <rFont val="Arial"/>
        <family val="2"/>
      </rPr>
      <t xml:space="preserve">instytucjonalni </t>
    </r>
    <r>
      <rPr>
        <sz val="10"/>
        <rFont val="Arial"/>
        <family val="2"/>
      </rPr>
      <t>(%) - grupy pozostałe</t>
    </r>
  </si>
  <si>
    <r>
      <t xml:space="preserve">Procentowy </t>
    </r>
    <r>
      <rPr>
        <b/>
        <sz val="10"/>
        <rFont val="Arial"/>
        <family val="2"/>
      </rPr>
      <t xml:space="preserve">udział łącznych wydatków na energię elektryczną i usługę dystrybucji w dochodzie do dyspozycji gospodarstw domowych </t>
    </r>
    <r>
      <rPr>
        <sz val="10"/>
        <rFont val="Arial"/>
        <family val="2"/>
      </rPr>
      <t>na osobę (%)</t>
    </r>
  </si>
  <si>
    <r>
      <t xml:space="preserve">Średni </t>
    </r>
    <r>
      <rPr>
        <b/>
        <sz val="10"/>
        <rFont val="Arial"/>
        <family val="2"/>
      </rPr>
      <t xml:space="preserve">wiek linii </t>
    </r>
    <r>
      <rPr>
        <sz val="10"/>
        <rFont val="Arial"/>
        <family val="2"/>
      </rPr>
      <t>(ilość lat)</t>
    </r>
  </si>
  <si>
    <r>
      <t xml:space="preserve">Średni </t>
    </r>
    <r>
      <rPr>
        <b/>
        <sz val="10"/>
        <rFont val="Arial"/>
        <family val="2"/>
      </rPr>
      <t xml:space="preserve">wiek stacji </t>
    </r>
    <r>
      <rPr>
        <sz val="10"/>
        <rFont val="Arial"/>
        <family val="2"/>
      </rPr>
      <t>(ilość lat)</t>
    </r>
  </si>
  <si>
    <r>
      <t xml:space="preserve">Średni </t>
    </r>
    <r>
      <rPr>
        <b/>
        <sz val="10"/>
        <rFont val="Arial"/>
        <family val="2"/>
      </rPr>
      <t xml:space="preserve">wiek transformatorów </t>
    </r>
    <r>
      <rPr>
        <sz val="10"/>
        <rFont val="Arial"/>
        <family val="2"/>
      </rPr>
      <t>(ilość lat)</t>
    </r>
  </si>
  <si>
    <t>Data:</t>
  </si>
  <si>
    <t>Przyłączenia nowych źródeł energii</t>
  </si>
  <si>
    <t>Ocena Projektów Planów Rozwoju przez URE</t>
  </si>
  <si>
    <t>ZKW na potrzeby oceny Projektów Planów Rozwoju elektroenergetycznych operatorów systemów dystrybucyjnych Przedsiębiorstwo X</t>
  </si>
  <si>
    <t>*</t>
  </si>
  <si>
    <r>
      <t xml:space="preserve">% przypadków niedotrzymania wymaganych </t>
    </r>
    <r>
      <rPr>
        <b/>
        <sz val="9"/>
        <rFont val="Arial"/>
        <family val="2"/>
      </rPr>
      <t>wartości napięcia</t>
    </r>
    <r>
      <rPr>
        <sz val="9"/>
        <rFont val="Arial"/>
        <family val="2"/>
      </rPr>
      <t xml:space="preserve"> zasilającego w stosunku do ilości wykonanych pomiarów w ciągu roku (par. 38 ust. 1 i 3 - konieczność ustalenia porównywalnej ilości i częstotliwości pomiarów*)</t>
    </r>
  </si>
  <si>
    <t>Rozporządzenie Ministra Gospodarki z dnia 4 maja 2007 r. w sprawie szczegółowych warunków funkcjonowania systemu elektroenergetycznego oraz Rozporządzenie Ministra Gospodarki z dnia 21 sierpnia 2008 r. zmieniające rozporządzenie w sprawie szczegółowych warunków funkcjonowania systemu elektroenergetycznego</t>
  </si>
  <si>
    <r>
      <t xml:space="preserve">Moc przyłączy </t>
    </r>
    <r>
      <rPr>
        <sz val="10"/>
        <rFont val="Arial"/>
        <family val="2"/>
      </rPr>
      <t>(kW)</t>
    </r>
  </si>
  <si>
    <r>
      <t>Stopień</t>
    </r>
    <r>
      <rPr>
        <sz val="10"/>
        <rFont val="Arial"/>
        <family val="2"/>
      </rPr>
      <t xml:space="preserve"> realizacji rzeczowego planu inwestycji w </t>
    </r>
    <r>
      <rPr>
        <b/>
        <sz val="10"/>
        <rFont val="Arial"/>
        <family val="2"/>
      </rPr>
      <t>przyłączenia</t>
    </r>
    <r>
      <rPr>
        <sz val="10"/>
        <rFont val="Arial"/>
        <family val="2"/>
      </rPr>
      <t xml:space="preserve"> (% kW przyłączy)</t>
    </r>
  </si>
  <si>
    <t>Procentowa zmiana poziomu kosztów operacyjnych (%)</t>
  </si>
  <si>
    <t>Procentowa zmiana wolumen różnicy bilansowej na WN (%)</t>
  </si>
  <si>
    <t>Procentowa zmiana wolumen różnicy bilansowej na SN i nn (%)</t>
  </si>
  <si>
    <t>Rozbudowa sieci związana z przyłączeniem nowych odbiorców i źródeł (w osobnych wierszach długość w km linii, liczba transformatorów i liczba stacji)</t>
  </si>
  <si>
    <t>Rozbudowa sieci</t>
  </si>
  <si>
    <t>Modernizacja i odtworzenie majątku (w osobnych wierszach długość w km linii, liczba transformatorów i liczba stacji)</t>
  </si>
  <si>
    <t>Modernizacja i odtworzenie majątku</t>
  </si>
  <si>
    <r>
      <t xml:space="preserve">Wdrożenie </t>
    </r>
    <r>
      <rPr>
        <b/>
        <sz val="10"/>
        <rFont val="Arial"/>
        <family val="2"/>
      </rPr>
      <t>nowych metod</t>
    </r>
    <r>
      <rPr>
        <sz val="10"/>
        <rFont val="Arial"/>
        <family val="2"/>
      </rPr>
      <t xml:space="preserve"> sterowania siecią elektroenergetyczną  (cel zalecany)</t>
    </r>
  </si>
  <si>
    <t>Poziom nakładów inwestycyjnych (tys. zł)</t>
  </si>
  <si>
    <t>Wdrożenie systemu cyfrowej łączności głosowej  
(cel zalecany)</t>
  </si>
  <si>
    <t>Procent zainstalowanych liczników AMI (%)</t>
  </si>
  <si>
    <t>Wolumen różnicy bilansowej na WN (MWh)</t>
  </si>
  <si>
    <t>Wolumen różnicy bilansowej na SN i nn (MWh)</t>
  </si>
  <si>
    <t>Poziom kosztów operacyjnych (tys zł)</t>
  </si>
  <si>
    <r>
      <t>Procent zainstalowanych liczników bilansujących na stacjach SN/nn (</t>
    </r>
    <r>
      <rPr>
        <sz val="10"/>
        <rFont val="Arial"/>
        <family val="2"/>
      </rPr>
      <t>%</t>
    </r>
    <r>
      <rPr>
        <sz val="10"/>
        <rFont val="Arial"/>
        <family val="2"/>
      </rPr>
      <t>)</t>
    </r>
  </si>
  <si>
    <t>Procent obszaru działania systemu  (%)</t>
  </si>
  <si>
    <t>Wdrożenie systemu zarządzania majątkiem sieciowym  (cel zalecany)</t>
  </si>
  <si>
    <t>Procent odbiorców objętych zainstalowanymi licznikami bilansującymi na stacjach SN/nn (%)</t>
  </si>
  <si>
    <r>
      <t xml:space="preserve">Wskaźnik przeciętnej systemowej częstości przerw długich i bardzo długich </t>
    </r>
    <r>
      <rPr>
        <b/>
        <sz val="9"/>
        <rFont val="Arial"/>
        <family val="2"/>
      </rPr>
      <t xml:space="preserve">dla przerw planowanych oraz nieplanowanych (wraz z przerwami katastofalnymi) </t>
    </r>
    <r>
      <rPr>
        <sz val="9"/>
        <rFont val="Arial"/>
        <family val="2"/>
      </rPr>
      <t>(</t>
    </r>
    <r>
      <rPr>
        <b/>
        <sz val="9"/>
        <rFont val="Arial"/>
        <family val="2"/>
      </rPr>
      <t>SAIFI</t>
    </r>
    <r>
      <rPr>
        <sz val="9"/>
        <rFont val="Arial"/>
        <family val="2"/>
      </rPr>
      <t>)</t>
    </r>
  </si>
  <si>
    <r>
      <t>Wskaźnik przeciętnej częstości przerw krótkich (</t>
    </r>
    <r>
      <rPr>
        <b/>
        <sz val="9"/>
        <rFont val="Arial"/>
        <family val="2"/>
      </rPr>
      <t>MAIFI</t>
    </r>
    <r>
      <rPr>
        <sz val="9"/>
        <rFont val="Arial"/>
        <family val="2"/>
      </rPr>
      <t>) - ilość odbiorców narażonych na skutki wszystkich przerw krótkich w ciągu roku / łączna ilość obsługiwanych odbiorców.</t>
    </r>
  </si>
  <si>
    <r>
      <t>Wskaźnik przeciętnej systemowej przerw długich i bardzo długich w dostawie energii</t>
    </r>
    <r>
      <rPr>
        <b/>
        <sz val="9"/>
        <rFont val="Arial"/>
        <family val="2"/>
      </rPr>
      <t xml:space="preserve">  dla przerw planowanych oraz nieplanowanych (wraz z przerwami katastofalnymi) (SAIDI)</t>
    </r>
  </si>
  <si>
    <r>
      <t xml:space="preserve">Zapewnienie zaopatrzenia w energię elektryczną </t>
    </r>
    <r>
      <rPr>
        <b/>
        <sz val="10"/>
        <rFont val="Arial"/>
        <family val="2"/>
      </rPr>
      <t xml:space="preserve">nowym odbiorcom i IŁDTPoOSŁ </t>
    </r>
    <r>
      <rPr>
        <sz val="10"/>
        <rFont val="Arial"/>
        <family val="2"/>
      </rPr>
      <t>oraz podłączenie nowych</t>
    </r>
    <r>
      <rPr>
        <b/>
        <sz val="10"/>
        <rFont val="Arial"/>
        <family val="2"/>
      </rPr>
      <t xml:space="preserve"> źródeł energii </t>
    </r>
    <r>
      <rPr>
        <sz val="10"/>
        <rFont val="Arial"/>
        <family val="2"/>
      </rPr>
      <t>(cel zalecany)</t>
    </r>
  </si>
  <si>
    <t>Procent obszaru/majątku objętego systemem (%)</t>
  </si>
</sst>
</file>

<file path=xl/styles.xml><?xml version="1.0" encoding="utf-8"?>
<styleSheet xmlns="http://schemas.openxmlformats.org/spreadsheetml/2006/main">
  <numFmts count="2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0.0"/>
    <numFmt numFmtId="168" formatCode="0.0%"/>
    <numFmt numFmtId="169" formatCode="#,##0.000"/>
    <numFmt numFmtId="170" formatCode="#,##0.0000"/>
    <numFmt numFmtId="171" formatCode="#,##0.0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000000000"/>
    <numFmt numFmtId="178" formatCode="0.000000000"/>
    <numFmt numFmtId="179" formatCode="0.00000000"/>
    <numFmt numFmtId="180" formatCode="0.00000000000"/>
    <numFmt numFmtId="181" formatCode="_-* #,##0.0\ _z_ł_-;\-* #,##0.0\ _z_ł_-;_-* &quot;-&quot;??\ _z_ł_-;_-@_-"/>
    <numFmt numFmtId="182" formatCode="_-* #,##0\ _z_ł_-;\-* #,##0\ _z_ł_-;_-* &quot;-&quot;??\ _z_ł_-;_-@_-"/>
    <numFmt numFmtId="183" formatCode="_-* #,##0.0000\ _z_ł_-;\-* #,##0.0000\ _z_ł_-;_-* &quot;-&quot;??\ _z_ł_-;_-@_-"/>
  </numFmts>
  <fonts count="45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0"/>
    </font>
    <font>
      <b/>
      <sz val="11"/>
      <color indexed="56"/>
      <name val="Czcionka tekstu podstawowego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2"/>
      <name val="Arial CE"/>
      <family val="2"/>
    </font>
    <font>
      <sz val="10"/>
      <color indexed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8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26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236">
    <xf numFmtId="0" fontId="0" fillId="0" borderId="0" xfId="0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7" fillId="32" borderId="10" xfId="0" applyFont="1" applyFill="1" applyBorder="1" applyAlignment="1">
      <alignment horizontal="left" vertical="top" wrapText="1"/>
    </xf>
    <xf numFmtId="0" fontId="7" fillId="32" borderId="10" xfId="0" applyFont="1" applyFill="1" applyBorder="1" applyAlignment="1">
      <alignment horizontal="center" vertical="top" wrapText="1"/>
    </xf>
    <xf numFmtId="0" fontId="8" fillId="5" borderId="10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right" vertical="center"/>
    </xf>
    <xf numFmtId="0" fontId="9" fillId="32" borderId="10" xfId="0" applyFont="1" applyFill="1" applyBorder="1" applyAlignment="1">
      <alignment horizontal="center" vertical="top" wrapText="1"/>
    </xf>
    <xf numFmtId="0" fontId="9" fillId="32" borderId="10" xfId="0" applyFont="1" applyFill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0" xfId="0" applyFont="1" applyAlignment="1">
      <alignment wrapText="1"/>
    </xf>
    <xf numFmtId="0" fontId="7" fillId="32" borderId="11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left" vertical="top" wrapText="1"/>
    </xf>
    <xf numFmtId="0" fontId="8" fillId="5" borderId="12" xfId="0" applyFont="1" applyFill="1" applyBorder="1" applyAlignment="1">
      <alignment horizontal="center" vertical="top" wrapText="1"/>
    </xf>
    <xf numFmtId="0" fontId="5" fillId="33" borderId="0" xfId="0" applyFont="1" applyFill="1" applyAlignment="1">
      <alignment horizontal="left"/>
    </xf>
    <xf numFmtId="0" fontId="5" fillId="33" borderId="0" xfId="0" applyFont="1" applyFill="1" applyAlignment="1">
      <alignment wrapText="1"/>
    </xf>
    <xf numFmtId="0" fontId="6" fillId="33" borderId="0" xfId="44" applyFont="1" applyFill="1" applyAlignment="1" applyProtection="1">
      <alignment/>
      <protection/>
    </xf>
    <xf numFmtId="0" fontId="5" fillId="33" borderId="0" xfId="0" applyFont="1" applyFill="1" applyAlignment="1">
      <alignment/>
    </xf>
    <xf numFmtId="0" fontId="9" fillId="33" borderId="13" xfId="0" applyFont="1" applyFill="1" applyBorder="1" applyAlignment="1">
      <alignment/>
    </xf>
    <xf numFmtId="0" fontId="9" fillId="33" borderId="14" xfId="0" applyFont="1" applyFill="1" applyBorder="1" applyAlignment="1">
      <alignment/>
    </xf>
    <xf numFmtId="0" fontId="9" fillId="33" borderId="15" xfId="0" applyFont="1" applyFill="1" applyBorder="1" applyAlignment="1">
      <alignment/>
    </xf>
    <xf numFmtId="0" fontId="8" fillId="33" borderId="0" xfId="0" applyFont="1" applyFill="1" applyBorder="1" applyAlignment="1">
      <alignment horizontal="left" vertical="top" wrapText="1"/>
    </xf>
    <xf numFmtId="0" fontId="8" fillId="33" borderId="0" xfId="0" applyFont="1" applyFill="1" applyBorder="1" applyAlignment="1">
      <alignment horizontal="center" vertical="top" wrapText="1"/>
    </xf>
    <xf numFmtId="0" fontId="8" fillId="33" borderId="0" xfId="0" applyFont="1" applyFill="1" applyBorder="1" applyAlignment="1">
      <alignment/>
    </xf>
    <xf numFmtId="0" fontId="8" fillId="33" borderId="0" xfId="0" applyFont="1" applyFill="1" applyBorder="1" applyAlignment="1">
      <alignment horizontal="justify" vertical="top" wrapText="1"/>
    </xf>
    <xf numFmtId="0" fontId="5" fillId="33" borderId="0" xfId="0" applyFont="1" applyFill="1" applyAlignment="1" quotePrefix="1">
      <alignment horizontal="left"/>
    </xf>
    <xf numFmtId="0" fontId="5" fillId="0" borderId="16" xfId="0" applyFont="1" applyBorder="1" applyAlignment="1">
      <alignment horizontal="left" vertical="top" wrapText="1"/>
    </xf>
    <xf numFmtId="0" fontId="8" fillId="34" borderId="16" xfId="0" applyFont="1" applyFill="1" applyBorder="1" applyAlignment="1">
      <alignment horizontal="center" vertical="top" wrapText="1"/>
    </xf>
    <xf numFmtId="0" fontId="8" fillId="35" borderId="10" xfId="0" applyFont="1" applyFill="1" applyBorder="1" applyAlignment="1">
      <alignment horizontal="center" vertical="top" wrapText="1"/>
    </xf>
    <xf numFmtId="0" fontId="8" fillId="36" borderId="10" xfId="0" applyFont="1" applyFill="1" applyBorder="1" applyAlignment="1">
      <alignment horizontal="center" vertical="top" wrapText="1"/>
    </xf>
    <xf numFmtId="0" fontId="8" fillId="4" borderId="10" xfId="0" applyFont="1" applyFill="1" applyBorder="1" applyAlignment="1">
      <alignment horizontal="center" vertical="top" wrapText="1"/>
    </xf>
    <xf numFmtId="0" fontId="8" fillId="34" borderId="10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left" vertical="top" wrapText="1"/>
    </xf>
    <xf numFmtId="0" fontId="8" fillId="5" borderId="17" xfId="0" applyFont="1" applyFill="1" applyBorder="1" applyAlignment="1">
      <alignment horizontal="center" vertical="top" wrapText="1"/>
    </xf>
    <xf numFmtId="0" fontId="8" fillId="34" borderId="18" xfId="0" applyFont="1" applyFill="1" applyBorder="1" applyAlignment="1">
      <alignment horizontal="center" vertical="top" wrapText="1"/>
    </xf>
    <xf numFmtId="0" fontId="5" fillId="0" borderId="17" xfId="0" applyFont="1" applyBorder="1" applyAlignment="1">
      <alignment horizontal="left" vertical="top" wrapText="1"/>
    </xf>
    <xf numFmtId="0" fontId="5" fillId="0" borderId="18" xfId="0" applyFont="1" applyBorder="1" applyAlignment="1">
      <alignment horizontal="right" vertical="center"/>
    </xf>
    <xf numFmtId="171" fontId="5" fillId="0" borderId="10" xfId="54" applyNumberFormat="1" applyFont="1" applyBorder="1" applyAlignment="1">
      <alignment horizontal="right" vertical="center" wrapText="1"/>
    </xf>
    <xf numFmtId="0" fontId="9" fillId="33" borderId="14" xfId="0" applyNumberFormat="1" applyFont="1" applyFill="1" applyBorder="1" applyAlignment="1">
      <alignment/>
    </xf>
    <xf numFmtId="0" fontId="5" fillId="33" borderId="0" xfId="0" applyNumberFormat="1" applyFont="1" applyFill="1" applyAlignment="1">
      <alignment/>
    </xf>
    <xf numFmtId="0" fontId="9" fillId="32" borderId="10" xfId="0" applyNumberFormat="1" applyFont="1" applyFill="1" applyBorder="1" applyAlignment="1">
      <alignment horizontal="center" vertical="top" wrapText="1"/>
    </xf>
    <xf numFmtId="0" fontId="5" fillId="0" borderId="0" xfId="0" applyNumberFormat="1" applyFont="1" applyAlignment="1">
      <alignment/>
    </xf>
    <xf numFmtId="171" fontId="5" fillId="0" borderId="12" xfId="54" applyNumberFormat="1" applyFont="1" applyBorder="1" applyAlignment="1">
      <alignment horizontal="right" vertical="center" wrapText="1"/>
    </xf>
    <xf numFmtId="171" fontId="5" fillId="0" borderId="18" xfId="54" applyNumberFormat="1" applyFont="1" applyBorder="1" applyAlignment="1">
      <alignment horizontal="right" vertical="center" wrapText="1"/>
    </xf>
    <xf numFmtId="171" fontId="5" fillId="0" borderId="17" xfId="54" applyNumberFormat="1" applyFont="1" applyBorder="1" applyAlignment="1">
      <alignment horizontal="right" vertical="center" wrapText="1"/>
    </xf>
    <xf numFmtId="0" fontId="8" fillId="35" borderId="16" xfId="0" applyFont="1" applyFill="1" applyBorder="1" applyAlignment="1">
      <alignment horizontal="center" vertical="top" wrapText="1"/>
    </xf>
    <xf numFmtId="0" fontId="0" fillId="33" borderId="0" xfId="0" applyFill="1" applyAlignment="1">
      <alignment/>
    </xf>
    <xf numFmtId="0" fontId="0" fillId="37" borderId="19" xfId="0" applyFill="1" applyBorder="1" applyAlignment="1">
      <alignment/>
    </xf>
    <xf numFmtId="0" fontId="0" fillId="37" borderId="20" xfId="0" applyFill="1" applyBorder="1" applyAlignment="1">
      <alignment/>
    </xf>
    <xf numFmtId="0" fontId="0" fillId="37" borderId="21" xfId="0" applyFill="1" applyBorder="1" applyAlignment="1">
      <alignment/>
    </xf>
    <xf numFmtId="0" fontId="0" fillId="37" borderId="22" xfId="0" applyFill="1" applyBorder="1" applyAlignment="1">
      <alignment/>
    </xf>
    <xf numFmtId="0" fontId="0" fillId="37" borderId="0" xfId="0" applyFill="1" applyBorder="1" applyAlignment="1">
      <alignment/>
    </xf>
    <xf numFmtId="0" fontId="0" fillId="37" borderId="23" xfId="0" applyFill="1" applyBorder="1" applyAlignment="1">
      <alignment/>
    </xf>
    <xf numFmtId="0" fontId="3" fillId="37" borderId="23" xfId="0" applyFont="1" applyFill="1" applyBorder="1" applyAlignment="1">
      <alignment horizontal="center"/>
    </xf>
    <xf numFmtId="0" fontId="0" fillId="37" borderId="0" xfId="0" applyFill="1" applyBorder="1" applyAlignment="1">
      <alignment/>
    </xf>
    <xf numFmtId="0" fontId="0" fillId="37" borderId="24" xfId="0" applyFill="1" applyBorder="1" applyAlignment="1">
      <alignment/>
    </xf>
    <xf numFmtId="0" fontId="0" fillId="37" borderId="25" xfId="0" applyFill="1" applyBorder="1" applyAlignment="1">
      <alignment/>
    </xf>
    <xf numFmtId="0" fontId="0" fillId="37" borderId="26" xfId="0" applyFill="1" applyBorder="1" applyAlignment="1">
      <alignment/>
    </xf>
    <xf numFmtId="0" fontId="5" fillId="35" borderId="10" xfId="0" applyFont="1" applyFill="1" applyBorder="1" applyAlignment="1">
      <alignment horizontal="left" vertical="top" wrapText="1"/>
    </xf>
    <xf numFmtId="171" fontId="5" fillId="33" borderId="10" xfId="54" applyNumberFormat="1" applyFont="1" applyFill="1" applyBorder="1" applyAlignment="1">
      <alignment horizontal="right" vertical="center" wrapText="1"/>
    </xf>
    <xf numFmtId="170" fontId="5" fillId="0" borderId="10" xfId="54" applyNumberFormat="1" applyFont="1" applyBorder="1" applyAlignment="1">
      <alignment horizontal="right" vertical="center" wrapText="1"/>
    </xf>
    <xf numFmtId="168" fontId="5" fillId="0" borderId="10" xfId="54" applyNumberFormat="1" applyFont="1" applyBorder="1" applyAlignment="1">
      <alignment horizontal="right" vertical="center" wrapText="1"/>
    </xf>
    <xf numFmtId="171" fontId="5" fillId="0" borderId="10" xfId="0" applyNumberFormat="1" applyFont="1" applyBorder="1" applyAlignment="1">
      <alignment horizontal="right" vertical="center"/>
    </xf>
    <xf numFmtId="171" fontId="5" fillId="0" borderId="10" xfId="0" applyNumberFormat="1" applyFont="1" applyBorder="1" applyAlignment="1">
      <alignment horizontal="right" vertical="center" wrapText="1"/>
    </xf>
    <xf numFmtId="3" fontId="5" fillId="35" borderId="10" xfId="0" applyNumberFormat="1" applyFont="1" applyFill="1" applyBorder="1" applyAlignment="1">
      <alignment vertical="center"/>
    </xf>
    <xf numFmtId="3" fontId="5" fillId="35" borderId="10" xfId="0" applyNumberFormat="1" applyFont="1" applyFill="1" applyBorder="1" applyAlignment="1">
      <alignment vertical="center" wrapText="1"/>
    </xf>
    <xf numFmtId="3" fontId="5" fillId="35" borderId="10" xfId="0" applyNumberFormat="1" applyFont="1" applyFill="1" applyBorder="1" applyAlignment="1">
      <alignment horizontal="right" vertical="center"/>
    </xf>
    <xf numFmtId="3" fontId="5" fillId="35" borderId="10" xfId="0" applyNumberFormat="1" applyFont="1" applyFill="1" applyBorder="1" applyAlignment="1">
      <alignment horizontal="right" vertical="center" wrapText="1"/>
    </xf>
    <xf numFmtId="0" fontId="5" fillId="35" borderId="10" xfId="0" applyFont="1" applyFill="1" applyBorder="1" applyAlignment="1">
      <alignment horizontal="left" vertical="center" wrapText="1"/>
    </xf>
    <xf numFmtId="0" fontId="5" fillId="35" borderId="10" xfId="0" applyFont="1" applyFill="1" applyBorder="1" applyAlignment="1">
      <alignment/>
    </xf>
    <xf numFmtId="0" fontId="8" fillId="35" borderId="10" xfId="0" applyFont="1" applyFill="1" applyBorder="1" applyAlignment="1">
      <alignment/>
    </xf>
    <xf numFmtId="0" fontId="8" fillId="35" borderId="10" xfId="0" applyFont="1" applyFill="1" applyBorder="1" applyAlignment="1">
      <alignment horizontal="justify" vertical="top" wrapText="1"/>
    </xf>
    <xf numFmtId="0" fontId="8" fillId="35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 horizontal="right" vertical="top" wrapText="1"/>
    </xf>
    <xf numFmtId="0" fontId="5" fillId="33" borderId="10" xfId="0" applyFont="1" applyFill="1" applyBorder="1" applyAlignment="1">
      <alignment horizontal="right"/>
    </xf>
    <xf numFmtId="0" fontId="7" fillId="33" borderId="10" xfId="0" applyFont="1" applyFill="1" applyBorder="1" applyAlignment="1">
      <alignment horizontal="right" vertical="top" wrapText="1"/>
    </xf>
    <xf numFmtId="10" fontId="7" fillId="35" borderId="10" xfId="54" applyNumberFormat="1" applyFont="1" applyFill="1" applyBorder="1" applyAlignment="1">
      <alignment horizontal="right" vertical="top" wrapText="1"/>
    </xf>
    <xf numFmtId="10" fontId="7" fillId="0" borderId="10" xfId="54" applyNumberFormat="1" applyFont="1" applyFill="1" applyBorder="1" applyAlignment="1">
      <alignment horizontal="right" vertical="top" wrapText="1"/>
    </xf>
    <xf numFmtId="10" fontId="5" fillId="0" borderId="10" xfId="54" applyNumberFormat="1" applyFont="1" applyBorder="1" applyAlignment="1">
      <alignment horizontal="right" vertical="center" wrapText="1"/>
    </xf>
    <xf numFmtId="0" fontId="8" fillId="35" borderId="10" xfId="0" applyFont="1" applyFill="1" applyBorder="1" applyAlignment="1">
      <alignment horizontal="right"/>
    </xf>
    <xf numFmtId="0" fontId="8" fillId="35" borderId="10" xfId="0" applyFont="1" applyFill="1" applyBorder="1" applyAlignment="1">
      <alignment horizontal="right" vertical="top" wrapText="1"/>
    </xf>
    <xf numFmtId="0" fontId="8" fillId="35" borderId="16" xfId="0" applyFont="1" applyFill="1" applyBorder="1" applyAlignment="1">
      <alignment horizontal="right"/>
    </xf>
    <xf numFmtId="0" fontId="8" fillId="35" borderId="16" xfId="0" applyFont="1" applyFill="1" applyBorder="1" applyAlignment="1">
      <alignment horizontal="right" vertical="top" wrapText="1"/>
    </xf>
    <xf numFmtId="0" fontId="8" fillId="35" borderId="12" xfId="0" applyFont="1" applyFill="1" applyBorder="1" applyAlignment="1">
      <alignment horizontal="right"/>
    </xf>
    <xf numFmtId="0" fontId="8" fillId="35" borderId="12" xfId="0" applyFont="1" applyFill="1" applyBorder="1" applyAlignment="1">
      <alignment horizontal="right" vertical="top" wrapText="1"/>
    </xf>
    <xf numFmtId="0" fontId="7" fillId="35" borderId="10" xfId="0" applyFont="1" applyFill="1" applyBorder="1" applyAlignment="1">
      <alignment horizontal="center" vertical="top" wrapText="1"/>
    </xf>
    <xf numFmtId="0" fontId="5" fillId="35" borderId="16" xfId="0" applyFont="1" applyFill="1" applyBorder="1" applyAlignment="1">
      <alignment/>
    </xf>
    <xf numFmtId="0" fontId="8" fillId="35" borderId="12" xfId="0" applyFont="1" applyFill="1" applyBorder="1" applyAlignment="1">
      <alignment horizontal="left" vertical="top" wrapText="1"/>
    </xf>
    <xf numFmtId="0" fontId="8" fillId="35" borderId="10" xfId="0" applyFont="1" applyFill="1" applyBorder="1" applyAlignment="1">
      <alignment horizontal="left" vertical="top" wrapText="1"/>
    </xf>
    <xf numFmtId="0" fontId="8" fillId="35" borderId="10" xfId="0" applyFont="1" applyFill="1" applyBorder="1" applyAlignment="1">
      <alignment vertical="top" wrapText="1"/>
    </xf>
    <xf numFmtId="0" fontId="5" fillId="35" borderId="12" xfId="0" applyFont="1" applyFill="1" applyBorder="1" applyAlignment="1">
      <alignment horizontal="left" vertical="top" wrapText="1"/>
    </xf>
    <xf numFmtId="0" fontId="5" fillId="0" borderId="27" xfId="0" applyFont="1" applyFill="1" applyBorder="1" applyAlignment="1">
      <alignment horizontal="left" vertical="top" wrapText="1"/>
    </xf>
    <xf numFmtId="171" fontId="5" fillId="0" borderId="28" xfId="54" applyNumberFormat="1" applyFont="1" applyBorder="1" applyAlignment="1">
      <alignment horizontal="right" vertical="center" wrapText="1"/>
    </xf>
    <xf numFmtId="171" fontId="5" fillId="0" borderId="29" xfId="54" applyNumberFormat="1" applyFont="1" applyBorder="1" applyAlignment="1">
      <alignment horizontal="right" vertical="center" wrapText="1"/>
    </xf>
    <xf numFmtId="0" fontId="5" fillId="35" borderId="10" xfId="0" applyFont="1" applyFill="1" applyBorder="1" applyAlignment="1">
      <alignment horizontal="center" wrapText="1"/>
    </xf>
    <xf numFmtId="0" fontId="5" fillId="35" borderId="10" xfId="0" applyFont="1" applyFill="1" applyBorder="1" applyAlignment="1">
      <alignment horizontal="justify" vertical="top" wrapText="1"/>
    </xf>
    <xf numFmtId="0" fontId="5" fillId="35" borderId="10" xfId="0" applyFont="1" applyFill="1" applyBorder="1" applyAlignment="1">
      <alignment vertical="top" wrapText="1"/>
    </xf>
    <xf numFmtId="0" fontId="9" fillId="33" borderId="12" xfId="0" applyFont="1" applyFill="1" applyBorder="1" applyAlignment="1">
      <alignment horizontal="center" vertical="top" wrapText="1"/>
    </xf>
    <xf numFmtId="171" fontId="5" fillId="33" borderId="18" xfId="54" applyNumberFormat="1" applyFont="1" applyFill="1" applyBorder="1" applyAlignment="1">
      <alignment horizontal="right" vertical="center" wrapText="1"/>
    </xf>
    <xf numFmtId="171" fontId="5" fillId="33" borderId="12" xfId="54" applyNumberFormat="1" applyFont="1" applyFill="1" applyBorder="1" applyAlignment="1">
      <alignment horizontal="right" vertical="center" wrapText="1"/>
    </xf>
    <xf numFmtId="0" fontId="9" fillId="33" borderId="18" xfId="0" applyFont="1" applyFill="1" applyBorder="1" applyAlignment="1">
      <alignment horizontal="center" vertical="top" wrapText="1"/>
    </xf>
    <xf numFmtId="168" fontId="5" fillId="0" borderId="12" xfId="54" applyNumberFormat="1" applyFont="1" applyFill="1" applyBorder="1" applyAlignment="1">
      <alignment horizontal="right" vertical="center" wrapText="1"/>
    </xf>
    <xf numFmtId="168" fontId="5" fillId="0" borderId="18" xfId="54" applyNumberFormat="1" applyFont="1" applyFill="1" applyBorder="1" applyAlignment="1">
      <alignment horizontal="right" vertical="center" wrapText="1"/>
    </xf>
    <xf numFmtId="0" fontId="5" fillId="35" borderId="17" xfId="0" applyFont="1" applyFill="1" applyBorder="1" applyAlignment="1">
      <alignment horizontal="right" vertical="center" wrapText="1"/>
    </xf>
    <xf numFmtId="0" fontId="5" fillId="35" borderId="12" xfId="0" applyFont="1" applyFill="1" applyBorder="1" applyAlignment="1">
      <alignment horizontal="right" vertical="center" wrapText="1"/>
    </xf>
    <xf numFmtId="0" fontId="9" fillId="33" borderId="10" xfId="0" applyFont="1" applyFill="1" applyBorder="1" applyAlignment="1">
      <alignment horizontal="center" vertical="top" wrapText="1"/>
    </xf>
    <xf numFmtId="168" fontId="5" fillId="0" borderId="10" xfId="54" applyNumberFormat="1" applyFont="1" applyFill="1" applyBorder="1" applyAlignment="1">
      <alignment horizontal="right" vertical="center" wrapText="1"/>
    </xf>
    <xf numFmtId="167" fontId="5" fillId="0" borderId="12" xfId="0" applyNumberFormat="1" applyFont="1" applyFill="1" applyBorder="1" applyAlignment="1">
      <alignment horizontal="right" vertical="top" wrapText="1"/>
    </xf>
    <xf numFmtId="171" fontId="5" fillId="0" borderId="12" xfId="0" applyNumberFormat="1" applyFont="1" applyFill="1" applyBorder="1" applyAlignment="1">
      <alignment horizontal="right" vertical="center" wrapText="1"/>
    </xf>
    <xf numFmtId="0" fontId="5" fillId="35" borderId="12" xfId="0" applyFont="1" applyFill="1" applyBorder="1" applyAlignment="1">
      <alignment horizontal="right" vertical="center"/>
    </xf>
    <xf numFmtId="0" fontId="5" fillId="35" borderId="10" xfId="0" applyFont="1" applyFill="1" applyBorder="1" applyAlignment="1">
      <alignment horizontal="right" vertical="center"/>
    </xf>
    <xf numFmtId="171" fontId="5" fillId="35" borderId="17" xfId="0" applyNumberFormat="1" applyFont="1" applyFill="1" applyBorder="1" applyAlignment="1">
      <alignment horizontal="right" vertical="center" wrapText="1"/>
    </xf>
    <xf numFmtId="171" fontId="5" fillId="35" borderId="12" xfId="0" applyNumberFormat="1" applyFont="1" applyFill="1" applyBorder="1" applyAlignment="1">
      <alignment horizontal="right" vertical="center" wrapText="1"/>
    </xf>
    <xf numFmtId="0" fontId="9" fillId="35" borderId="10" xfId="0" applyFont="1" applyFill="1" applyBorder="1" applyAlignment="1">
      <alignment horizontal="center" vertical="top" wrapText="1"/>
    </xf>
    <xf numFmtId="0" fontId="9" fillId="35" borderId="16" xfId="0" applyFont="1" applyFill="1" applyBorder="1" applyAlignment="1">
      <alignment horizontal="center" vertical="top" wrapText="1"/>
    </xf>
    <xf numFmtId="0" fontId="9" fillId="35" borderId="17" xfId="0" applyFont="1" applyFill="1" applyBorder="1" applyAlignment="1">
      <alignment horizontal="center" vertical="top" wrapText="1"/>
    </xf>
    <xf numFmtId="0" fontId="9" fillId="35" borderId="18" xfId="0" applyFont="1" applyFill="1" applyBorder="1" applyAlignment="1">
      <alignment horizontal="center" vertical="top" wrapText="1"/>
    </xf>
    <xf numFmtId="0" fontId="9" fillId="35" borderId="12" xfId="0" applyFont="1" applyFill="1" applyBorder="1" applyAlignment="1">
      <alignment horizontal="center" vertical="top" wrapText="1"/>
    </xf>
    <xf numFmtId="0" fontId="5" fillId="35" borderId="17" xfId="0" applyFont="1" applyFill="1" applyBorder="1" applyAlignment="1">
      <alignment horizontal="right" vertical="center"/>
    </xf>
    <xf numFmtId="0" fontId="5" fillId="35" borderId="10" xfId="0" applyFont="1" applyFill="1" applyBorder="1" applyAlignment="1">
      <alignment horizontal="right" vertical="center" wrapText="1"/>
    </xf>
    <xf numFmtId="0" fontId="5" fillId="35" borderId="18" xfId="0" applyFont="1" applyFill="1" applyBorder="1" applyAlignment="1">
      <alignment horizontal="right" vertical="center" wrapText="1"/>
    </xf>
    <xf numFmtId="0" fontId="5" fillId="35" borderId="17" xfId="0" applyFont="1" applyFill="1" applyBorder="1" applyAlignment="1">
      <alignment/>
    </xf>
    <xf numFmtId="0" fontId="5" fillId="35" borderId="18" xfId="0" applyFont="1" applyFill="1" applyBorder="1" applyAlignment="1">
      <alignment horizontal="left" vertical="top" wrapText="1"/>
    </xf>
    <xf numFmtId="182" fontId="5" fillId="35" borderId="10" xfId="42" applyNumberFormat="1" applyFont="1" applyFill="1" applyBorder="1" applyAlignment="1">
      <alignment horizontal="right" vertical="center" wrapText="1"/>
    </xf>
    <xf numFmtId="168" fontId="5" fillId="35" borderId="10" xfId="54" applyNumberFormat="1" applyFont="1" applyFill="1" applyBorder="1" applyAlignment="1">
      <alignment horizontal="right" vertical="center" wrapText="1"/>
    </xf>
    <xf numFmtId="168" fontId="5" fillId="0" borderId="10" xfId="54" applyNumberFormat="1" applyFont="1" applyBorder="1" applyAlignment="1" quotePrefix="1">
      <alignment horizontal="right" vertical="center" wrapText="1"/>
    </xf>
    <xf numFmtId="168" fontId="5" fillId="37" borderId="10" xfId="54" applyNumberFormat="1" applyFont="1" applyFill="1" applyBorder="1" applyAlignment="1">
      <alignment horizontal="right" vertical="center" wrapText="1"/>
    </xf>
    <xf numFmtId="182" fontId="5" fillId="0" borderId="10" xfId="42" applyNumberFormat="1" applyFont="1" applyBorder="1" applyAlignment="1">
      <alignment horizontal="right" vertical="center" wrapText="1"/>
    </xf>
    <xf numFmtId="0" fontId="8" fillId="33" borderId="0" xfId="0" applyFont="1" applyFill="1" applyBorder="1" applyAlignment="1">
      <alignment horizontal="right" vertical="top" wrapText="1"/>
    </xf>
    <xf numFmtId="171" fontId="5" fillId="37" borderId="10" xfId="54" applyNumberFormat="1" applyFont="1" applyFill="1" applyBorder="1" applyAlignment="1">
      <alignment horizontal="right" vertical="center" wrapText="1"/>
    </xf>
    <xf numFmtId="170" fontId="5" fillId="37" borderId="10" xfId="54" applyNumberFormat="1" applyFont="1" applyFill="1" applyBorder="1" applyAlignment="1">
      <alignment horizontal="right" vertical="center" wrapText="1"/>
    </xf>
    <xf numFmtId="182" fontId="5" fillId="35" borderId="10" xfId="42" applyNumberFormat="1" applyFont="1" applyFill="1" applyBorder="1" applyAlignment="1">
      <alignment vertical="center" wrapText="1"/>
    </xf>
    <xf numFmtId="10" fontId="7" fillId="37" borderId="10" xfId="54" applyNumberFormat="1" applyFont="1" applyFill="1" applyBorder="1" applyAlignment="1">
      <alignment horizontal="right" vertical="top" wrapText="1"/>
    </xf>
    <xf numFmtId="10" fontId="5" fillId="37" borderId="10" xfId="54" applyNumberFormat="1" applyFont="1" applyFill="1" applyBorder="1" applyAlignment="1">
      <alignment horizontal="right" vertical="center" wrapText="1"/>
    </xf>
    <xf numFmtId="171" fontId="5" fillId="35" borderId="10" xfId="0" applyNumberFormat="1" applyFont="1" applyFill="1" applyBorder="1" applyAlignment="1">
      <alignment horizontal="right" vertical="center" wrapText="1"/>
    </xf>
    <xf numFmtId="171" fontId="5" fillId="0" borderId="10" xfId="0" applyNumberFormat="1" applyFont="1" applyFill="1" applyBorder="1" applyAlignment="1">
      <alignment horizontal="right" vertical="center" wrapText="1"/>
    </xf>
    <xf numFmtId="10" fontId="5" fillId="0" borderId="10" xfId="54" applyNumberFormat="1" applyFont="1" applyFill="1" applyBorder="1" applyAlignment="1">
      <alignment horizontal="right" vertical="center" wrapText="1"/>
    </xf>
    <xf numFmtId="171" fontId="5" fillId="0" borderId="10" xfId="54" applyNumberFormat="1" applyFont="1" applyFill="1" applyBorder="1" applyAlignment="1">
      <alignment horizontal="right" vertical="center" wrapText="1"/>
    </xf>
    <xf numFmtId="182" fontId="5" fillId="0" borderId="10" xfId="42" applyNumberFormat="1" applyFont="1" applyFill="1" applyBorder="1" applyAlignment="1">
      <alignment horizontal="right" vertical="center" wrapText="1"/>
    </xf>
    <xf numFmtId="182" fontId="5" fillId="0" borderId="10" xfId="42" applyNumberFormat="1" applyFont="1" applyFill="1" applyBorder="1" applyAlignment="1">
      <alignment horizontal="right" vertical="center"/>
    </xf>
    <xf numFmtId="182" fontId="11" fillId="0" borderId="10" xfId="42" applyNumberFormat="1" applyFont="1" applyFill="1" applyBorder="1" applyAlignment="1">
      <alignment horizontal="right" vertical="center"/>
    </xf>
    <xf numFmtId="168" fontId="5" fillId="0" borderId="10" xfId="54" applyNumberFormat="1" applyFont="1" applyFill="1" applyBorder="1" applyAlignment="1" quotePrefix="1">
      <alignment horizontal="right" vertical="center" wrapText="1"/>
    </xf>
    <xf numFmtId="168" fontId="5" fillId="35" borderId="10" xfId="54" applyNumberFormat="1" applyFont="1" applyFill="1" applyBorder="1" applyAlignment="1" quotePrefix="1">
      <alignment horizontal="right" vertical="center" wrapText="1"/>
    </xf>
    <xf numFmtId="171" fontId="5" fillId="0" borderId="17" xfId="0" applyNumberFormat="1" applyFont="1" applyFill="1" applyBorder="1" applyAlignment="1">
      <alignment horizontal="right" vertical="center" wrapText="1"/>
    </xf>
    <xf numFmtId="171" fontId="5" fillId="35" borderId="12" xfId="0" applyNumberFormat="1" applyFont="1" applyFill="1" applyBorder="1" applyAlignment="1">
      <alignment horizontal="right" vertical="center" wrapText="1"/>
    </xf>
    <xf numFmtId="168" fontId="8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justify" vertical="top" wrapText="1"/>
    </xf>
    <xf numFmtId="3" fontId="5" fillId="0" borderId="10" xfId="0" applyNumberFormat="1" applyFont="1" applyFill="1" applyBorder="1" applyAlignment="1">
      <alignment horizontal="right" vertical="center" wrapText="1"/>
    </xf>
    <xf numFmtId="3" fontId="5" fillId="35" borderId="18" xfId="0" applyNumberFormat="1" applyFont="1" applyFill="1" applyBorder="1" applyAlignment="1">
      <alignment horizontal="right" vertical="center" wrapText="1"/>
    </xf>
    <xf numFmtId="167" fontId="5" fillId="0" borderId="16" xfId="0" applyNumberFormat="1" applyFont="1" applyFill="1" applyBorder="1" applyAlignment="1">
      <alignment horizontal="right" vertical="top" wrapText="1"/>
    </xf>
    <xf numFmtId="171" fontId="5" fillId="35" borderId="16" xfId="0" applyNumberFormat="1" applyFont="1" applyFill="1" applyBorder="1" applyAlignment="1">
      <alignment horizontal="right" vertical="center" wrapText="1"/>
    </xf>
    <xf numFmtId="171" fontId="5" fillId="0" borderId="16" xfId="54" applyNumberFormat="1" applyFont="1" applyBorder="1" applyAlignment="1">
      <alignment horizontal="right" vertical="center" wrapText="1"/>
    </xf>
    <xf numFmtId="3" fontId="5" fillId="35" borderId="17" xfId="0" applyNumberFormat="1" applyFont="1" applyFill="1" applyBorder="1" applyAlignment="1">
      <alignment horizontal="right" vertical="center"/>
    </xf>
    <xf numFmtId="3" fontId="5" fillId="0" borderId="17" xfId="0" applyNumberFormat="1" applyFont="1" applyFill="1" applyBorder="1" applyAlignment="1">
      <alignment horizontal="right" vertical="center" wrapText="1"/>
    </xf>
    <xf numFmtId="0" fontId="10" fillId="33" borderId="19" xfId="0" applyFont="1" applyFill="1" applyBorder="1" applyAlignment="1">
      <alignment horizontal="center" vertical="top" wrapText="1"/>
    </xf>
    <xf numFmtId="0" fontId="10" fillId="33" borderId="20" xfId="0" applyFont="1" applyFill="1" applyBorder="1" applyAlignment="1">
      <alignment horizontal="center" vertical="top" wrapText="1"/>
    </xf>
    <xf numFmtId="0" fontId="10" fillId="33" borderId="21" xfId="0" applyFont="1" applyFill="1" applyBorder="1" applyAlignment="1">
      <alignment horizontal="center" vertical="top" wrapText="1"/>
    </xf>
    <xf numFmtId="0" fontId="10" fillId="33" borderId="24" xfId="0" applyFont="1" applyFill="1" applyBorder="1" applyAlignment="1">
      <alignment horizontal="center" vertical="top" wrapText="1"/>
    </xf>
    <xf numFmtId="0" fontId="10" fillId="33" borderId="25" xfId="0" applyFont="1" applyFill="1" applyBorder="1" applyAlignment="1">
      <alignment horizontal="center" vertical="top" wrapText="1"/>
    </xf>
    <xf numFmtId="0" fontId="10" fillId="33" borderId="26" xfId="0" applyFont="1" applyFill="1" applyBorder="1" applyAlignment="1">
      <alignment horizontal="center" vertical="top" wrapText="1"/>
    </xf>
    <xf numFmtId="0" fontId="1" fillId="37" borderId="0" xfId="44" applyFill="1" applyBorder="1" applyAlignment="1" applyProtection="1">
      <alignment horizontal="center"/>
      <protection/>
    </xf>
    <xf numFmtId="0" fontId="5" fillId="0" borderId="10" xfId="0" applyFont="1" applyBorder="1" applyAlignment="1">
      <alignment horizontal="left" vertical="top" wrapText="1"/>
    </xf>
    <xf numFmtId="0" fontId="5" fillId="32" borderId="16" xfId="0" applyFont="1" applyFill="1" applyBorder="1" applyAlignment="1">
      <alignment horizontal="center" vertical="top" wrapText="1"/>
    </xf>
    <xf numFmtId="0" fontId="5" fillId="32" borderId="11" xfId="0" applyFont="1" applyFill="1" applyBorder="1" applyAlignment="1">
      <alignment horizontal="center" vertical="top" wrapText="1"/>
    </xf>
    <xf numFmtId="0" fontId="5" fillId="32" borderId="12" xfId="0" applyFont="1" applyFill="1" applyBorder="1" applyAlignment="1">
      <alignment horizontal="center" vertical="top" wrapText="1"/>
    </xf>
    <xf numFmtId="0" fontId="5" fillId="35" borderId="10" xfId="0" applyFont="1" applyFill="1" applyBorder="1" applyAlignment="1">
      <alignment horizontal="left" vertical="top" wrapText="1"/>
    </xf>
    <xf numFmtId="0" fontId="5" fillId="0" borderId="16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  <xf numFmtId="0" fontId="5" fillId="0" borderId="16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left" vertical="top" wrapText="1"/>
    </xf>
    <xf numFmtId="0" fontId="9" fillId="32" borderId="10" xfId="0" applyFont="1" applyFill="1" applyBorder="1" applyAlignment="1">
      <alignment horizontal="center" vertical="top" wrapText="1"/>
    </xf>
    <xf numFmtId="0" fontId="5" fillId="32" borderId="10" xfId="0" applyFont="1" applyFill="1" applyBorder="1" applyAlignment="1">
      <alignment horizontal="center" vertical="top" wrapText="1"/>
    </xf>
    <xf numFmtId="0" fontId="8" fillId="0" borderId="16" xfId="0" applyFont="1" applyBorder="1" applyAlignment="1">
      <alignment horizontal="left" vertical="top" wrapText="1"/>
    </xf>
    <xf numFmtId="0" fontId="8" fillId="0" borderId="11" xfId="0" applyFont="1" applyBorder="1" applyAlignment="1">
      <alignment horizontal="left" vertical="top" wrapText="1"/>
    </xf>
    <xf numFmtId="0" fontId="8" fillId="0" borderId="12" xfId="0" applyFont="1" applyBorder="1" applyAlignment="1">
      <alignment horizontal="left" vertical="top" wrapText="1"/>
    </xf>
    <xf numFmtId="0" fontId="7" fillId="32" borderId="16" xfId="0" applyFont="1" applyFill="1" applyBorder="1" applyAlignment="1">
      <alignment horizontal="center" vertical="top" wrapText="1"/>
    </xf>
    <xf numFmtId="0" fontId="7" fillId="32" borderId="11" xfId="0" applyFont="1" applyFill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8" fillId="4" borderId="16" xfId="0" applyFont="1" applyFill="1" applyBorder="1" applyAlignment="1">
      <alignment horizontal="center" vertical="top" wrapText="1"/>
    </xf>
    <xf numFmtId="0" fontId="8" fillId="4" borderId="12" xfId="0" applyFont="1" applyFill="1" applyBorder="1" applyAlignment="1">
      <alignment horizontal="center" vertical="top" wrapText="1"/>
    </xf>
    <xf numFmtId="0" fontId="8" fillId="34" borderId="16" xfId="0" applyFont="1" applyFill="1" applyBorder="1" applyAlignment="1">
      <alignment horizontal="center" vertical="top" wrapText="1"/>
    </xf>
    <xf numFmtId="0" fontId="8" fillId="34" borderId="12" xfId="0" applyFont="1" applyFill="1" applyBorder="1" applyAlignment="1">
      <alignment horizontal="center" vertical="top" wrapText="1"/>
    </xf>
    <xf numFmtId="0" fontId="8" fillId="5" borderId="16" xfId="0" applyFont="1" applyFill="1" applyBorder="1" applyAlignment="1">
      <alignment horizontal="center" vertical="top" wrapText="1"/>
    </xf>
    <xf numFmtId="0" fontId="8" fillId="5" borderId="12" xfId="0" applyFont="1" applyFill="1" applyBorder="1" applyAlignment="1">
      <alignment horizontal="center" vertical="top" wrapText="1"/>
    </xf>
    <xf numFmtId="0" fontId="7" fillId="32" borderId="10" xfId="0" applyFont="1" applyFill="1" applyBorder="1" applyAlignment="1">
      <alignment horizontal="center" vertical="top" wrapText="1"/>
    </xf>
    <xf numFmtId="0" fontId="8" fillId="0" borderId="10" xfId="0" applyFont="1" applyBorder="1" applyAlignment="1">
      <alignment horizontal="left" vertical="top" wrapText="1"/>
    </xf>
    <xf numFmtId="0" fontId="8" fillId="0" borderId="16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left" vertical="top" wrapText="1"/>
    </xf>
    <xf numFmtId="0" fontId="8" fillId="0" borderId="12" xfId="0" applyFont="1" applyFill="1" applyBorder="1" applyAlignment="1">
      <alignment horizontal="left" vertical="top" wrapText="1"/>
    </xf>
    <xf numFmtId="0" fontId="7" fillId="0" borderId="16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left" vertical="top" wrapText="1"/>
    </xf>
    <xf numFmtId="0" fontId="7" fillId="32" borderId="10" xfId="0" applyFont="1" applyFill="1" applyBorder="1" applyAlignment="1">
      <alignment horizontal="left" vertical="top" wrapText="1"/>
    </xf>
    <xf numFmtId="0" fontId="7" fillId="32" borderId="12" xfId="0" applyFont="1" applyFill="1" applyBorder="1" applyAlignment="1">
      <alignment horizontal="center" vertical="top" wrapText="1"/>
    </xf>
    <xf numFmtId="0" fontId="8" fillId="35" borderId="16" xfId="0" applyFont="1" applyFill="1" applyBorder="1" applyAlignment="1">
      <alignment horizontal="center" vertical="top" wrapText="1"/>
    </xf>
    <xf numFmtId="0" fontId="8" fillId="35" borderId="12" xfId="0" applyFont="1" applyFill="1" applyBorder="1" applyAlignment="1">
      <alignment horizontal="center" vertical="top" wrapText="1"/>
    </xf>
    <xf numFmtId="0" fontId="8" fillId="33" borderId="30" xfId="0" applyFont="1" applyFill="1" applyBorder="1" applyAlignment="1">
      <alignment horizontal="left" vertical="top" wrapText="1"/>
    </xf>
    <xf numFmtId="0" fontId="0" fillId="0" borderId="30" xfId="0" applyBorder="1" applyAlignment="1">
      <alignment/>
    </xf>
    <xf numFmtId="0" fontId="0" fillId="0" borderId="11" xfId="0" applyFill="1" applyBorder="1" applyAlignment="1">
      <alignment horizontal="left" vertical="top" wrapText="1"/>
    </xf>
    <xf numFmtId="0" fontId="0" fillId="0" borderId="12" xfId="0" applyFill="1" applyBorder="1" applyAlignment="1">
      <alignment horizontal="left" vertical="top" wrapText="1"/>
    </xf>
    <xf numFmtId="0" fontId="8" fillId="36" borderId="16" xfId="0" applyFont="1" applyFill="1" applyBorder="1" applyAlignment="1">
      <alignment horizontal="center" vertical="top" wrapText="1"/>
    </xf>
    <xf numFmtId="0" fontId="8" fillId="36" borderId="12" xfId="0" applyFont="1" applyFill="1" applyBorder="1" applyAlignment="1">
      <alignment horizontal="center" vertical="top" wrapText="1"/>
    </xf>
    <xf numFmtId="0" fontId="0" fillId="0" borderId="11" xfId="0" applyBorder="1" applyAlignment="1">
      <alignment/>
    </xf>
    <xf numFmtId="0" fontId="9" fillId="32" borderId="10" xfId="0" applyFont="1" applyFill="1" applyBorder="1" applyAlignment="1">
      <alignment horizontal="left" vertical="top" wrapText="1"/>
    </xf>
    <xf numFmtId="0" fontId="5" fillId="34" borderId="16" xfId="0" applyFont="1" applyFill="1" applyBorder="1" applyAlignment="1">
      <alignment horizontal="center" vertical="top" wrapText="1"/>
    </xf>
    <xf numFmtId="0" fontId="5" fillId="34" borderId="11" xfId="0" applyFont="1" applyFill="1" applyBorder="1" applyAlignment="1">
      <alignment horizontal="center" vertical="top" wrapText="1"/>
    </xf>
    <xf numFmtId="0" fontId="5" fillId="4" borderId="16" xfId="0" applyFont="1" applyFill="1" applyBorder="1" applyAlignment="1">
      <alignment horizontal="center" vertical="top"/>
    </xf>
    <xf numFmtId="0" fontId="5" fillId="4" borderId="11" xfId="0" applyFont="1" applyFill="1" applyBorder="1" applyAlignment="1">
      <alignment horizontal="center" vertical="top"/>
    </xf>
    <xf numFmtId="0" fontId="5" fillId="35" borderId="16" xfId="0" applyFont="1" applyFill="1" applyBorder="1" applyAlignment="1">
      <alignment horizontal="center" vertical="top" wrapText="1"/>
    </xf>
    <xf numFmtId="0" fontId="5" fillId="35" borderId="11" xfId="0" applyFont="1" applyFill="1" applyBorder="1" applyAlignment="1">
      <alignment horizontal="center" vertical="top" wrapText="1"/>
    </xf>
    <xf numFmtId="0" fontId="5" fillId="36" borderId="11" xfId="0" applyFont="1" applyFill="1" applyBorder="1" applyAlignment="1">
      <alignment horizontal="center" vertical="top" wrapText="1"/>
    </xf>
    <xf numFmtId="0" fontId="5" fillId="0" borderId="31" xfId="0" applyFont="1" applyFill="1" applyBorder="1" applyAlignment="1">
      <alignment horizontal="left" vertical="top" wrapText="1"/>
    </xf>
    <xf numFmtId="0" fontId="5" fillId="0" borderId="32" xfId="0" applyFont="1" applyFill="1" applyBorder="1" applyAlignment="1">
      <alignment horizontal="left" vertical="top" wrapText="1"/>
    </xf>
    <xf numFmtId="0" fontId="5" fillId="5" borderId="31" xfId="0" applyFont="1" applyFill="1" applyBorder="1" applyAlignment="1">
      <alignment horizontal="center" vertical="top" wrapText="1"/>
    </xf>
    <xf numFmtId="0" fontId="5" fillId="5" borderId="11" xfId="0" applyFont="1" applyFill="1" applyBorder="1" applyAlignment="1">
      <alignment horizontal="center" vertical="top" wrapText="1"/>
    </xf>
    <xf numFmtId="0" fontId="5" fillId="0" borderId="31" xfId="0" applyFont="1" applyBorder="1" applyAlignment="1">
      <alignment horizontal="left" vertical="top" wrapText="1"/>
    </xf>
    <xf numFmtId="0" fontId="0" fillId="0" borderId="32" xfId="0" applyBorder="1" applyAlignment="1">
      <alignment/>
    </xf>
    <xf numFmtId="0" fontId="5" fillId="0" borderId="32" xfId="0" applyFont="1" applyBorder="1" applyAlignment="1">
      <alignment horizontal="left" vertical="top" wrapText="1"/>
    </xf>
    <xf numFmtId="0" fontId="5" fillId="35" borderId="11" xfId="0" applyFont="1" applyFill="1" applyBorder="1" applyAlignment="1">
      <alignment horizontal="left" vertical="top" wrapText="1"/>
    </xf>
    <xf numFmtId="0" fontId="5" fillId="35" borderId="12" xfId="0" applyFont="1" applyFill="1" applyBorder="1" applyAlignment="1">
      <alignment horizontal="left" vertical="top" wrapText="1"/>
    </xf>
    <xf numFmtId="0" fontId="9" fillId="0" borderId="31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left" vertical="top" wrapText="1"/>
    </xf>
    <xf numFmtId="0" fontId="5" fillId="5" borderId="12" xfId="0" applyFont="1" applyFill="1" applyBorder="1" applyAlignment="1">
      <alignment horizontal="center" vertical="top" wrapText="1"/>
    </xf>
    <xf numFmtId="0" fontId="8" fillId="5" borderId="31" xfId="0" applyFont="1" applyFill="1" applyBorder="1" applyAlignment="1">
      <alignment horizontal="center" vertical="top" wrapText="1"/>
    </xf>
    <xf numFmtId="0" fontId="8" fillId="34" borderId="32" xfId="0" applyFont="1" applyFill="1" applyBorder="1" applyAlignment="1">
      <alignment horizontal="center" vertical="top" wrapText="1"/>
    </xf>
    <xf numFmtId="0" fontId="8" fillId="5" borderId="11" xfId="0" applyFont="1" applyFill="1" applyBorder="1" applyAlignment="1">
      <alignment horizontal="center" vertical="top" wrapText="1"/>
    </xf>
    <xf numFmtId="0" fontId="8" fillId="34" borderId="11" xfId="0" applyFont="1" applyFill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5" fillId="35" borderId="16" xfId="0" applyFont="1" applyFill="1" applyBorder="1" applyAlignment="1">
      <alignment horizontal="left" vertical="top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TBewszko\AppData\Local\Microsoft\Windows\Temporary%20Internet%20Files\Content.Outlook\KQ2WHO73\6_Modul_plan_finansowy_e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TBewszko\AppData\Local\Microsoft\Windows\Temporary%20Internet%20Files\Content.Outlook\KQ2WHO73\5_Modul_raport_z_wykonania_e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TBewszko\AppData\Local\Microsoft\Windows\Temporary%20Internet%20Files\Content.Outlook\KQ2WHO73\4_Modul_plan_inwestycyjny_ee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!Kwestionariusz%20PPR2017-2022\2_Dochod_do_dyspozycji_OSD_ee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2_Dochod_do_dyspozycji_OSD_e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 finansowy "/>
    </sheetNames>
    <sheetDataSet>
      <sheetData sheetId="0">
        <row r="28">
          <cell r="F28" t="str">
            <v>-</v>
          </cell>
          <cell r="G28" t="str">
            <v>-</v>
          </cell>
          <cell r="H28" t="str">
            <v>-</v>
          </cell>
          <cell r="I28" t="str">
            <v>-</v>
          </cell>
          <cell r="J28" t="str">
            <v>-</v>
          </cell>
        </row>
        <row r="29">
          <cell r="F29" t="str">
            <v>-</v>
          </cell>
          <cell r="G29" t="str">
            <v>-</v>
          </cell>
          <cell r="H29" t="str">
            <v>-</v>
          </cell>
          <cell r="I29" t="str">
            <v>-</v>
          </cell>
          <cell r="J29" t="str">
            <v>-</v>
          </cell>
        </row>
        <row r="31">
          <cell r="F31" t="str">
            <v>-</v>
          </cell>
          <cell r="G31" t="str">
            <v>-</v>
          </cell>
          <cell r="H31" t="str">
            <v>-</v>
          </cell>
          <cell r="I31" t="str">
            <v>-</v>
          </cell>
          <cell r="J31" t="str">
            <v>-</v>
          </cell>
        </row>
        <row r="32">
          <cell r="F32" t="str">
            <v>-</v>
          </cell>
          <cell r="G32" t="str">
            <v>-</v>
          </cell>
          <cell r="H32" t="str">
            <v>-</v>
          </cell>
          <cell r="I32" t="str">
            <v>-</v>
          </cell>
          <cell r="J32" t="str">
            <v>-</v>
          </cell>
        </row>
        <row r="72"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107"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Wstęp"/>
      <sheetName val="Spis"/>
      <sheetName val="Tab.E1.a,E1.b"/>
      <sheetName val="Tab.E2"/>
      <sheetName val="Tab.E3,E4"/>
      <sheetName val="Tab.E5"/>
      <sheetName val="Tab.E6,7,8"/>
      <sheetName val="Tab.E9,E10,E11"/>
      <sheetName val="Tab.E12,E13,E14"/>
      <sheetName val="Tab.E15"/>
      <sheetName val="Tab.E16,E17,E18"/>
      <sheetName val="Tab.E19,E20,E21"/>
      <sheetName val="Tab.E22"/>
      <sheetName val="Tab.E23"/>
      <sheetName val="Tab.E24"/>
      <sheetName val="Tab.E25,26,27"/>
      <sheetName val="Tab.E28,29,30"/>
      <sheetName val="Tab.E31,32,33"/>
      <sheetName val="Tab.E34"/>
      <sheetName val="Tab.E35"/>
      <sheetName val="Tab.E36"/>
      <sheetName val="Tab.E37"/>
      <sheetName val="Tab.E38"/>
      <sheetName val="Tab.E39"/>
      <sheetName val="Tab.E40"/>
      <sheetName val="Tab.E41"/>
      <sheetName val="Tab.E42"/>
      <sheetName val="Tab.E43"/>
      <sheetName val="Tab.E44"/>
      <sheetName val="Tab.E45"/>
      <sheetName val="Tab.E46"/>
      <sheetName val="Tab.E47,E48"/>
    </sheetNames>
    <sheetDataSet>
      <sheetData sheetId="4">
        <row r="24">
          <cell r="F24">
            <v>0</v>
          </cell>
          <cell r="G24">
            <v>0</v>
          </cell>
        </row>
        <row r="30">
          <cell r="F30">
            <v>0</v>
          </cell>
          <cell r="G30">
            <v>0</v>
          </cell>
        </row>
      </sheetData>
      <sheetData sheetId="5">
        <row r="16">
          <cell r="J16">
            <v>0</v>
          </cell>
          <cell r="K16">
            <v>0</v>
          </cell>
        </row>
      </sheetData>
      <sheetData sheetId="6">
        <row r="34">
          <cell r="F34">
            <v>0</v>
          </cell>
          <cell r="G34">
            <v>0</v>
          </cell>
        </row>
      </sheetData>
      <sheetData sheetId="7">
        <row r="48">
          <cell r="F48">
            <v>0</v>
          </cell>
          <cell r="G48">
            <v>0</v>
          </cell>
        </row>
      </sheetData>
      <sheetData sheetId="8">
        <row r="32">
          <cell r="P32">
            <v>0</v>
          </cell>
          <cell r="V32">
            <v>0</v>
          </cell>
        </row>
      </sheetData>
      <sheetData sheetId="9">
        <row r="16">
          <cell r="J16">
            <v>0</v>
          </cell>
          <cell r="K16">
            <v>0</v>
          </cell>
        </row>
      </sheetData>
      <sheetData sheetId="10">
        <row r="34">
          <cell r="F34">
            <v>0</v>
          </cell>
          <cell r="G34">
            <v>0</v>
          </cell>
        </row>
      </sheetData>
      <sheetData sheetId="11">
        <row r="48">
          <cell r="F48">
            <v>0</v>
          </cell>
          <cell r="G48">
            <v>0</v>
          </cell>
        </row>
      </sheetData>
      <sheetData sheetId="13">
        <row r="16">
          <cell r="F16">
            <v>0</v>
          </cell>
          <cell r="G16">
            <v>0</v>
          </cell>
        </row>
      </sheetData>
      <sheetData sheetId="15">
        <row r="36">
          <cell r="F36">
            <v>0</v>
          </cell>
          <cell r="G36">
            <v>0</v>
          </cell>
        </row>
      </sheetData>
      <sheetData sheetId="16">
        <row r="361">
          <cell r="F361">
            <v>0</v>
          </cell>
          <cell r="G361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Wstęp"/>
      <sheetName val="Spis"/>
      <sheetName val="Tab.E1.a,E1.b"/>
      <sheetName val="Tab.E1.c,E1.d"/>
      <sheetName val="Tab.E2"/>
      <sheetName val="Tab.E3,E4"/>
      <sheetName val="Tab.E5"/>
      <sheetName val="Tab.E6,7,8"/>
      <sheetName val="Tab.E9,E10,E11"/>
      <sheetName val="Tab.E12,E13,E14"/>
      <sheetName val="Tab.E15"/>
      <sheetName val="Tab.E16,E17,E18"/>
      <sheetName val="Tab.E19,E20,E21"/>
      <sheetName val="Tab.E22"/>
      <sheetName val="Tab.E23"/>
      <sheetName val="Tab.E24"/>
      <sheetName val="Tab.E25,26,27"/>
      <sheetName val="Tab.E28,29,30"/>
      <sheetName val="Tab.E31,32,33"/>
      <sheetName val="Tab.E34"/>
      <sheetName val="Tab.E35"/>
      <sheetName val="Tab.E36"/>
      <sheetName val="Tab.E37"/>
      <sheetName val="Tab.E38"/>
      <sheetName val="Tab.E39"/>
      <sheetName val="Tab.E40"/>
      <sheetName val="Tab.E41"/>
      <sheetName val="Tab.E42"/>
      <sheetName val="Tab.E43"/>
    </sheetNames>
    <sheetDataSet>
      <sheetData sheetId="5">
        <row r="24">
          <cell r="E24">
            <v>0</v>
          </cell>
          <cell r="F24">
            <v>0</v>
          </cell>
        </row>
        <row r="30">
          <cell r="E30">
            <v>0</v>
          </cell>
          <cell r="F30">
            <v>0</v>
          </cell>
        </row>
      </sheetData>
      <sheetData sheetId="6">
        <row r="16">
          <cell r="L16">
            <v>0</v>
          </cell>
          <cell r="M16">
            <v>0</v>
          </cell>
        </row>
      </sheetData>
      <sheetData sheetId="7">
        <row r="34">
          <cell r="E34">
            <v>0</v>
          </cell>
          <cell r="F34">
            <v>0</v>
          </cell>
        </row>
      </sheetData>
      <sheetData sheetId="8">
        <row r="48">
          <cell r="E48">
            <v>0</v>
          </cell>
          <cell r="F48">
            <v>0</v>
          </cell>
        </row>
      </sheetData>
      <sheetData sheetId="9">
        <row r="32">
          <cell r="J32">
            <v>0</v>
          </cell>
          <cell r="P32">
            <v>0</v>
          </cell>
        </row>
      </sheetData>
      <sheetData sheetId="10">
        <row r="16">
          <cell r="L16">
            <v>0</v>
          </cell>
          <cell r="M16">
            <v>0</v>
          </cell>
        </row>
      </sheetData>
      <sheetData sheetId="11">
        <row r="34">
          <cell r="E34">
            <v>0</v>
          </cell>
          <cell r="F34">
            <v>0</v>
          </cell>
        </row>
      </sheetData>
      <sheetData sheetId="12">
        <row r="48">
          <cell r="E48">
            <v>0</v>
          </cell>
          <cell r="F48">
            <v>0</v>
          </cell>
        </row>
      </sheetData>
      <sheetData sheetId="14">
        <row r="16">
          <cell r="E16">
            <v>0</v>
          </cell>
          <cell r="F16">
            <v>0</v>
          </cell>
        </row>
      </sheetData>
      <sheetData sheetId="16">
        <row r="36">
          <cell r="E36">
            <v>0</v>
          </cell>
          <cell r="F36">
            <v>0</v>
          </cell>
        </row>
      </sheetData>
      <sheetData sheetId="17">
        <row r="361">
          <cell r="E361">
            <v>0</v>
          </cell>
          <cell r="F361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ochod energia"/>
      <sheetName val="mediana dochodu"/>
      <sheetName val="demografia gminy"/>
    </sheetNames>
    <sheetDataSet>
      <sheetData sheetId="0">
        <row r="41">
          <cell r="P41">
            <v>0</v>
          </cell>
        </row>
        <row r="46">
          <cell r="P46">
            <v>0</v>
          </cell>
        </row>
        <row r="51">
          <cell r="P51">
            <v>0</v>
          </cell>
        </row>
        <row r="56">
          <cell r="P56">
            <v>0</v>
          </cell>
        </row>
        <row r="61">
          <cell r="P61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ochod energia"/>
      <sheetName val="mediana dochodu"/>
      <sheetName val="demografia gminy"/>
    </sheetNames>
    <sheetDataSet>
      <sheetData sheetId="0">
        <row r="15">
          <cell r="J15">
            <v>1239.6231760658966</v>
          </cell>
          <cell r="K15">
            <v>1280.2381898065196</v>
          </cell>
          <cell r="L15">
            <v>1331.2934486969086</v>
          </cell>
          <cell r="M15">
            <v>1384.362133795589</v>
          </cell>
          <cell r="N15">
            <v>1439.5462693540153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L56"/>
  <sheetViews>
    <sheetView tabSelected="1" zoomScalePageLayoutView="0" workbookViewId="0" topLeftCell="A1">
      <selection activeCell="S9" sqref="S9"/>
    </sheetView>
  </sheetViews>
  <sheetFormatPr defaultColWidth="9.00390625" defaultRowHeight="12.75"/>
  <cols>
    <col min="1" max="2" width="9.125" style="46" customWidth="1"/>
    <col min="13" max="16384" width="9.125" style="46" customWidth="1"/>
  </cols>
  <sheetData>
    <row r="1" spans="3:12" ht="12.75">
      <c r="C1" s="46"/>
      <c r="D1" s="46"/>
      <c r="E1" s="46"/>
      <c r="F1" s="46"/>
      <c r="G1" s="46"/>
      <c r="H1" s="46"/>
      <c r="I1" s="46"/>
      <c r="J1" s="46"/>
      <c r="K1" s="46"/>
      <c r="L1" s="46"/>
    </row>
    <row r="2" spans="3:12" ht="12.75">
      <c r="C2" s="46"/>
      <c r="D2" s="46"/>
      <c r="E2" s="46"/>
      <c r="F2" s="46"/>
      <c r="G2" s="46"/>
      <c r="H2" s="46"/>
      <c r="I2" s="46"/>
      <c r="J2" s="46"/>
      <c r="K2" s="46"/>
      <c r="L2" s="46"/>
    </row>
    <row r="3" spans="3:12" ht="12.75">
      <c r="C3" s="46"/>
      <c r="D3" s="46"/>
      <c r="E3" s="46"/>
      <c r="F3" s="46"/>
      <c r="G3" s="46"/>
      <c r="H3" s="46"/>
      <c r="I3" s="46"/>
      <c r="J3" s="46"/>
      <c r="K3" s="46"/>
      <c r="L3" s="46"/>
    </row>
    <row r="4" spans="3:12" ht="13.5" thickBot="1">
      <c r="C4" s="46"/>
      <c r="D4" s="46"/>
      <c r="E4" s="46"/>
      <c r="F4" s="46"/>
      <c r="G4" s="46"/>
      <c r="H4" s="46"/>
      <c r="I4" s="46"/>
      <c r="J4" s="46"/>
      <c r="K4" s="46"/>
      <c r="L4" s="46"/>
    </row>
    <row r="5" spans="3:12" ht="12.75">
      <c r="C5" s="47"/>
      <c r="D5" s="48"/>
      <c r="E5" s="48"/>
      <c r="F5" s="48"/>
      <c r="G5" s="48"/>
      <c r="H5" s="48"/>
      <c r="I5" s="48"/>
      <c r="J5" s="48"/>
      <c r="K5" s="48"/>
      <c r="L5" s="49"/>
    </row>
    <row r="6" spans="3:12" ht="13.5" thickBot="1">
      <c r="C6" s="50"/>
      <c r="D6" s="51"/>
      <c r="E6" s="51"/>
      <c r="F6" s="51"/>
      <c r="G6" s="51"/>
      <c r="H6" s="51"/>
      <c r="I6" s="51"/>
      <c r="J6" s="51"/>
      <c r="K6" s="51"/>
      <c r="L6" s="52"/>
    </row>
    <row r="7" spans="3:12" ht="12.75">
      <c r="C7" s="50"/>
      <c r="D7" s="155" t="s">
        <v>51</v>
      </c>
      <c r="E7" s="156"/>
      <c r="F7" s="156"/>
      <c r="G7" s="156"/>
      <c r="H7" s="156"/>
      <c r="I7" s="156"/>
      <c r="J7" s="156"/>
      <c r="K7" s="157"/>
      <c r="L7" s="52"/>
    </row>
    <row r="8" spans="3:12" ht="33.75" customHeight="1" thickBot="1">
      <c r="C8" s="50"/>
      <c r="D8" s="158"/>
      <c r="E8" s="159"/>
      <c r="F8" s="159"/>
      <c r="G8" s="159"/>
      <c r="H8" s="159"/>
      <c r="I8" s="159"/>
      <c r="J8" s="159"/>
      <c r="K8" s="160"/>
      <c r="L8" s="53"/>
    </row>
    <row r="9" spans="3:12" ht="12.75">
      <c r="C9" s="50"/>
      <c r="D9" s="51"/>
      <c r="E9" s="51"/>
      <c r="F9" s="51"/>
      <c r="G9" s="51"/>
      <c r="H9" s="51"/>
      <c r="I9" s="51"/>
      <c r="J9" s="51"/>
      <c r="K9" s="51"/>
      <c r="L9" s="52"/>
    </row>
    <row r="10" spans="3:12" ht="12.75">
      <c r="C10" s="50"/>
      <c r="D10" s="54"/>
      <c r="E10" s="54"/>
      <c r="F10" s="54"/>
      <c r="G10" s="54"/>
      <c r="H10" s="54"/>
      <c r="I10" s="54"/>
      <c r="J10" s="54"/>
      <c r="K10" s="54"/>
      <c r="L10" s="52"/>
    </row>
    <row r="11" spans="3:12" ht="12.75">
      <c r="C11" s="50"/>
      <c r="D11" s="54"/>
      <c r="E11" s="54"/>
      <c r="F11" s="161" t="s">
        <v>7</v>
      </c>
      <c r="G11" s="161"/>
      <c r="H11" s="161"/>
      <c r="I11" s="54"/>
      <c r="J11" s="54"/>
      <c r="K11" s="54"/>
      <c r="L11" s="52"/>
    </row>
    <row r="12" spans="3:12" ht="12.75">
      <c r="C12" s="50"/>
      <c r="D12" s="54"/>
      <c r="E12" s="54"/>
      <c r="F12" s="161" t="s">
        <v>8</v>
      </c>
      <c r="G12" s="161"/>
      <c r="H12" s="161"/>
      <c r="I12" s="54"/>
      <c r="J12" s="54"/>
      <c r="K12" s="54"/>
      <c r="L12" s="52"/>
    </row>
    <row r="13" spans="3:12" ht="12.75">
      <c r="C13" s="50"/>
      <c r="D13" s="54"/>
      <c r="E13" s="54"/>
      <c r="F13" s="161" t="s">
        <v>9</v>
      </c>
      <c r="G13" s="161"/>
      <c r="H13" s="161"/>
      <c r="I13" s="54"/>
      <c r="J13" s="54"/>
      <c r="K13" s="54"/>
      <c r="L13" s="52"/>
    </row>
    <row r="14" spans="3:12" ht="12.75">
      <c r="C14" s="50"/>
      <c r="D14" s="54"/>
      <c r="E14" s="54"/>
      <c r="F14" s="161" t="s">
        <v>10</v>
      </c>
      <c r="G14" s="161"/>
      <c r="H14" s="161"/>
      <c r="I14" s="54"/>
      <c r="J14" s="54"/>
      <c r="K14" s="54"/>
      <c r="L14" s="52"/>
    </row>
    <row r="15" spans="3:12" ht="12.75">
      <c r="C15" s="50"/>
      <c r="D15" s="54"/>
      <c r="E15" s="54"/>
      <c r="F15" s="54"/>
      <c r="G15" s="54"/>
      <c r="H15" s="54"/>
      <c r="I15" s="54"/>
      <c r="J15" s="54"/>
      <c r="K15" s="54"/>
      <c r="L15" s="52"/>
    </row>
    <row r="16" spans="3:12" ht="12.75">
      <c r="C16" s="50"/>
      <c r="D16" s="54"/>
      <c r="E16" s="54"/>
      <c r="F16" s="54"/>
      <c r="G16" s="54"/>
      <c r="H16" s="54"/>
      <c r="I16" s="54"/>
      <c r="J16" s="54"/>
      <c r="K16" s="54"/>
      <c r="L16" s="52"/>
    </row>
    <row r="17" spans="3:12" ht="12.75">
      <c r="C17" s="50"/>
      <c r="D17" s="54"/>
      <c r="E17" s="54"/>
      <c r="F17" s="54"/>
      <c r="G17" s="54"/>
      <c r="H17" s="54"/>
      <c r="I17" s="54"/>
      <c r="J17" s="54"/>
      <c r="K17" s="54"/>
      <c r="L17" s="52"/>
    </row>
    <row r="18" spans="3:12" ht="12.75">
      <c r="C18" s="50"/>
      <c r="D18" s="54"/>
      <c r="E18" s="54"/>
      <c r="F18" s="54"/>
      <c r="G18" s="54"/>
      <c r="H18" s="54"/>
      <c r="I18" s="54"/>
      <c r="J18" s="54"/>
      <c r="K18" s="54"/>
      <c r="L18" s="52"/>
    </row>
    <row r="19" spans="3:12" ht="12.75">
      <c r="C19" s="50"/>
      <c r="D19" s="54"/>
      <c r="E19" s="54"/>
      <c r="F19" s="54"/>
      <c r="G19" s="54"/>
      <c r="H19" s="54"/>
      <c r="I19" s="54"/>
      <c r="J19" s="54"/>
      <c r="K19" s="54"/>
      <c r="L19" s="52"/>
    </row>
    <row r="20" spans="3:12" ht="13.5" thickBot="1">
      <c r="C20" s="55"/>
      <c r="D20" s="56"/>
      <c r="E20" s="56"/>
      <c r="F20" s="56"/>
      <c r="G20" s="56"/>
      <c r="H20" s="56"/>
      <c r="I20" s="56"/>
      <c r="J20" s="56"/>
      <c r="K20" s="56"/>
      <c r="L20" s="57"/>
    </row>
    <row r="21" spans="3:12" ht="12.75">
      <c r="C21" s="46"/>
      <c r="D21" s="46"/>
      <c r="E21" s="46"/>
      <c r="F21" s="46"/>
      <c r="G21" s="46"/>
      <c r="H21" s="46"/>
      <c r="I21" s="46"/>
      <c r="J21" s="46"/>
      <c r="K21" s="46"/>
      <c r="L21" s="46"/>
    </row>
    <row r="22" spans="3:12" ht="12.75">
      <c r="C22" s="46"/>
      <c r="D22" s="46"/>
      <c r="E22" s="46"/>
      <c r="F22" s="46"/>
      <c r="G22" s="46"/>
      <c r="H22" s="46"/>
      <c r="I22" s="46"/>
      <c r="J22" s="46"/>
      <c r="K22" s="46"/>
      <c r="L22" s="46"/>
    </row>
    <row r="23" spans="3:12" ht="12.75">
      <c r="C23" s="46" t="s">
        <v>48</v>
      </c>
      <c r="D23" s="46"/>
      <c r="E23" s="46"/>
      <c r="F23" s="46"/>
      <c r="G23" s="46"/>
      <c r="H23" s="46"/>
      <c r="I23" s="46"/>
      <c r="J23" s="46"/>
      <c r="K23" s="46"/>
      <c r="L23" s="46"/>
    </row>
    <row r="24" spans="3:12" ht="12.75">
      <c r="C24" s="46"/>
      <c r="D24" s="46"/>
      <c r="E24" s="46"/>
      <c r="F24" s="46"/>
      <c r="G24" s="46"/>
      <c r="H24" s="46"/>
      <c r="I24" s="46"/>
      <c r="J24" s="46"/>
      <c r="K24" s="46"/>
      <c r="L24" s="46"/>
    </row>
    <row r="25" spans="3:12" ht="12.75">
      <c r="C25" s="46"/>
      <c r="D25" s="46"/>
      <c r="E25" s="46"/>
      <c r="F25" s="46"/>
      <c r="G25" s="46"/>
      <c r="H25" s="46"/>
      <c r="I25" s="46"/>
      <c r="J25" s="46"/>
      <c r="K25" s="46"/>
      <c r="L25" s="46"/>
    </row>
    <row r="26" spans="3:12" ht="12.75">
      <c r="C26" s="46"/>
      <c r="D26" s="46"/>
      <c r="E26" s="46"/>
      <c r="F26" s="46"/>
      <c r="G26" s="46"/>
      <c r="H26" s="46"/>
      <c r="I26" s="46"/>
      <c r="J26" s="46"/>
      <c r="K26" s="46"/>
      <c r="L26" s="46"/>
    </row>
    <row r="27" spans="3:12" ht="12.75">
      <c r="C27" s="46"/>
      <c r="D27" s="46"/>
      <c r="E27" s="46"/>
      <c r="F27" s="46"/>
      <c r="G27" s="46"/>
      <c r="H27" s="46"/>
      <c r="I27" s="46"/>
      <c r="J27" s="46"/>
      <c r="K27" s="46"/>
      <c r="L27" s="46"/>
    </row>
    <row r="28" spans="3:12" ht="12.75">
      <c r="C28" s="46"/>
      <c r="D28" s="46"/>
      <c r="E28" s="46"/>
      <c r="F28" s="46"/>
      <c r="G28" s="46"/>
      <c r="H28" s="46"/>
      <c r="I28" s="46"/>
      <c r="J28" s="46"/>
      <c r="K28" s="46"/>
      <c r="L28" s="46"/>
    </row>
    <row r="29" spans="3:12" ht="12.75">
      <c r="C29" s="46"/>
      <c r="D29" s="46"/>
      <c r="E29" s="46"/>
      <c r="F29" s="46"/>
      <c r="G29" s="46"/>
      <c r="H29" s="46"/>
      <c r="I29" s="46"/>
      <c r="J29" s="46"/>
      <c r="K29" s="46"/>
      <c r="L29" s="46"/>
    </row>
    <row r="30" spans="3:12" ht="12.75">
      <c r="C30" s="46"/>
      <c r="D30" s="46"/>
      <c r="E30" s="46"/>
      <c r="F30" s="46"/>
      <c r="G30" s="46"/>
      <c r="H30" s="46"/>
      <c r="I30" s="46"/>
      <c r="J30" s="46"/>
      <c r="K30" s="46"/>
      <c r="L30" s="46"/>
    </row>
    <row r="31" spans="3:12" ht="12.75">
      <c r="C31" s="46"/>
      <c r="D31" s="46"/>
      <c r="E31" s="46"/>
      <c r="F31" s="46"/>
      <c r="G31" s="46"/>
      <c r="H31" s="46"/>
      <c r="I31" s="46"/>
      <c r="J31" s="46"/>
      <c r="K31" s="46"/>
      <c r="L31" s="46"/>
    </row>
    <row r="32" spans="3:12" ht="12.75">
      <c r="C32" s="46"/>
      <c r="D32" s="46"/>
      <c r="E32" s="46"/>
      <c r="F32" s="46"/>
      <c r="G32" s="46"/>
      <c r="H32" s="46"/>
      <c r="I32" s="46"/>
      <c r="J32" s="46"/>
      <c r="K32" s="46"/>
      <c r="L32" s="46"/>
    </row>
    <row r="33" spans="3:12" ht="12.75">
      <c r="C33" s="46"/>
      <c r="D33" s="46"/>
      <c r="E33" s="46"/>
      <c r="F33" s="46"/>
      <c r="G33" s="46"/>
      <c r="H33" s="46"/>
      <c r="I33" s="46"/>
      <c r="J33" s="46"/>
      <c r="K33" s="46"/>
      <c r="L33" s="46"/>
    </row>
    <row r="34" spans="3:12" ht="12.75">
      <c r="C34" s="46"/>
      <c r="D34" s="46"/>
      <c r="E34" s="46"/>
      <c r="F34" s="46"/>
      <c r="G34" s="46"/>
      <c r="H34" s="46"/>
      <c r="I34" s="46"/>
      <c r="J34" s="46"/>
      <c r="K34" s="46"/>
      <c r="L34" s="46"/>
    </row>
    <row r="35" spans="3:12" ht="12.75">
      <c r="C35" s="46"/>
      <c r="D35" s="46"/>
      <c r="E35" s="46"/>
      <c r="F35" s="46"/>
      <c r="G35" s="46"/>
      <c r="H35" s="46"/>
      <c r="I35" s="46"/>
      <c r="J35" s="46"/>
      <c r="K35" s="46"/>
      <c r="L35" s="46"/>
    </row>
    <row r="36" spans="3:12" ht="12.75">
      <c r="C36" s="46"/>
      <c r="D36" s="46"/>
      <c r="E36" s="46"/>
      <c r="F36" s="46"/>
      <c r="G36" s="46"/>
      <c r="H36" s="46"/>
      <c r="I36" s="46"/>
      <c r="J36" s="46"/>
      <c r="K36" s="46"/>
      <c r="L36" s="46"/>
    </row>
    <row r="37" spans="3:12" ht="12.75">
      <c r="C37" s="46"/>
      <c r="D37" s="46"/>
      <c r="E37" s="46"/>
      <c r="F37" s="46"/>
      <c r="G37" s="46"/>
      <c r="H37" s="46"/>
      <c r="I37" s="46"/>
      <c r="J37" s="46"/>
      <c r="K37" s="46"/>
      <c r="L37" s="46"/>
    </row>
    <row r="38" spans="3:12" ht="12.75">
      <c r="C38" s="46"/>
      <c r="D38" s="46"/>
      <c r="E38" s="46"/>
      <c r="F38" s="46"/>
      <c r="G38" s="46"/>
      <c r="H38" s="46"/>
      <c r="I38" s="46"/>
      <c r="J38" s="46"/>
      <c r="K38" s="46"/>
      <c r="L38" s="46"/>
    </row>
    <row r="39" spans="3:12" ht="12.75">
      <c r="C39" s="46"/>
      <c r="D39" s="46"/>
      <c r="E39" s="46"/>
      <c r="F39" s="46"/>
      <c r="G39" s="46"/>
      <c r="H39" s="46"/>
      <c r="I39" s="46"/>
      <c r="J39" s="46"/>
      <c r="K39" s="46"/>
      <c r="L39" s="46"/>
    </row>
    <row r="40" spans="3:12" ht="12.75">
      <c r="C40" s="46"/>
      <c r="D40" s="46"/>
      <c r="E40" s="46"/>
      <c r="F40" s="46"/>
      <c r="G40" s="46"/>
      <c r="H40" s="46"/>
      <c r="I40" s="46"/>
      <c r="J40" s="46"/>
      <c r="K40" s="46"/>
      <c r="L40" s="46"/>
    </row>
    <row r="41" spans="3:12" ht="12.75">
      <c r="C41" s="46"/>
      <c r="D41" s="46"/>
      <c r="E41" s="46"/>
      <c r="F41" s="46"/>
      <c r="G41" s="46"/>
      <c r="H41" s="46"/>
      <c r="I41" s="46"/>
      <c r="J41" s="46"/>
      <c r="K41" s="46"/>
      <c r="L41" s="46"/>
    </row>
    <row r="42" spans="3:12" ht="12.75">
      <c r="C42" s="46"/>
      <c r="D42" s="46"/>
      <c r="E42" s="46"/>
      <c r="F42" s="46"/>
      <c r="G42" s="46"/>
      <c r="H42" s="46"/>
      <c r="I42" s="46"/>
      <c r="J42" s="46"/>
      <c r="K42" s="46"/>
      <c r="L42" s="46"/>
    </row>
    <row r="43" spans="3:12" ht="12.75">
      <c r="C43" s="46"/>
      <c r="D43" s="46"/>
      <c r="E43" s="46"/>
      <c r="F43" s="46"/>
      <c r="G43" s="46"/>
      <c r="H43" s="46"/>
      <c r="I43" s="46"/>
      <c r="J43" s="46"/>
      <c r="K43" s="46"/>
      <c r="L43" s="46"/>
    </row>
    <row r="44" spans="3:12" ht="12.75">
      <c r="C44" s="46"/>
      <c r="D44" s="46"/>
      <c r="E44" s="46"/>
      <c r="F44" s="46"/>
      <c r="G44" s="46"/>
      <c r="H44" s="46"/>
      <c r="I44" s="46"/>
      <c r="J44" s="46"/>
      <c r="K44" s="46"/>
      <c r="L44" s="46"/>
    </row>
    <row r="45" spans="3:12" ht="12.75">
      <c r="C45" s="46"/>
      <c r="D45" s="46"/>
      <c r="E45" s="46"/>
      <c r="F45" s="46"/>
      <c r="G45" s="46"/>
      <c r="H45" s="46"/>
      <c r="I45" s="46"/>
      <c r="J45" s="46"/>
      <c r="K45" s="46"/>
      <c r="L45" s="46"/>
    </row>
    <row r="46" spans="3:12" ht="12.75">
      <c r="C46" s="46"/>
      <c r="D46" s="46"/>
      <c r="E46" s="46"/>
      <c r="F46" s="46"/>
      <c r="G46" s="46"/>
      <c r="H46" s="46"/>
      <c r="I46" s="46"/>
      <c r="J46" s="46"/>
      <c r="K46" s="46"/>
      <c r="L46" s="46"/>
    </row>
    <row r="47" spans="3:12" ht="12.75">
      <c r="C47" s="46"/>
      <c r="D47" s="46"/>
      <c r="E47" s="46"/>
      <c r="F47" s="46"/>
      <c r="G47" s="46"/>
      <c r="H47" s="46"/>
      <c r="I47" s="46"/>
      <c r="J47" s="46"/>
      <c r="K47" s="46"/>
      <c r="L47" s="46"/>
    </row>
    <row r="48" spans="3:12" ht="12.75">
      <c r="C48" s="46"/>
      <c r="D48" s="46"/>
      <c r="E48" s="46"/>
      <c r="F48" s="46"/>
      <c r="G48" s="46"/>
      <c r="H48" s="46"/>
      <c r="I48" s="46"/>
      <c r="J48" s="46"/>
      <c r="K48" s="46"/>
      <c r="L48" s="46"/>
    </row>
    <row r="49" spans="3:12" ht="12.75">
      <c r="C49" s="46"/>
      <c r="D49" s="46"/>
      <c r="E49" s="46"/>
      <c r="F49" s="46"/>
      <c r="G49" s="46"/>
      <c r="H49" s="46"/>
      <c r="I49" s="46"/>
      <c r="J49" s="46"/>
      <c r="K49" s="46"/>
      <c r="L49" s="46"/>
    </row>
    <row r="50" spans="3:12" ht="12.75">
      <c r="C50" s="46"/>
      <c r="D50" s="46"/>
      <c r="E50" s="46"/>
      <c r="F50" s="46"/>
      <c r="G50" s="46"/>
      <c r="H50" s="46"/>
      <c r="I50" s="46"/>
      <c r="J50" s="46"/>
      <c r="K50" s="46"/>
      <c r="L50" s="46"/>
    </row>
    <row r="51" spans="3:12" ht="12.75">
      <c r="C51" s="46"/>
      <c r="D51" s="46"/>
      <c r="E51" s="46"/>
      <c r="F51" s="46"/>
      <c r="G51" s="46"/>
      <c r="H51" s="46"/>
      <c r="I51" s="46"/>
      <c r="J51" s="46"/>
      <c r="K51" s="46"/>
      <c r="L51" s="46"/>
    </row>
    <row r="52" spans="3:12" ht="12.75">
      <c r="C52" s="46"/>
      <c r="D52" s="46"/>
      <c r="E52" s="46"/>
      <c r="F52" s="46"/>
      <c r="G52" s="46"/>
      <c r="H52" s="46"/>
      <c r="I52" s="46"/>
      <c r="J52" s="46"/>
      <c r="K52" s="46"/>
      <c r="L52" s="46"/>
    </row>
    <row r="53" spans="3:12" ht="12.75">
      <c r="C53" s="46"/>
      <c r="D53" s="46"/>
      <c r="E53" s="46"/>
      <c r="F53" s="46"/>
      <c r="G53" s="46"/>
      <c r="H53" s="46"/>
      <c r="I53" s="46"/>
      <c r="J53" s="46"/>
      <c r="K53" s="46"/>
      <c r="L53" s="46"/>
    </row>
    <row r="54" spans="3:12" ht="12.75">
      <c r="C54" s="46"/>
      <c r="D54" s="46"/>
      <c r="E54" s="46"/>
      <c r="F54" s="46"/>
      <c r="G54" s="46"/>
      <c r="H54" s="46"/>
      <c r="I54" s="46"/>
      <c r="J54" s="46"/>
      <c r="K54" s="46"/>
      <c r="L54" s="46"/>
    </row>
    <row r="55" spans="3:12" ht="12.75">
      <c r="C55" s="46"/>
      <c r="D55" s="46"/>
      <c r="E55" s="46"/>
      <c r="F55" s="46"/>
      <c r="G55" s="46"/>
      <c r="H55" s="46"/>
      <c r="I55" s="46"/>
      <c r="J55" s="46"/>
      <c r="K55" s="46"/>
      <c r="L55" s="46"/>
    </row>
    <row r="56" spans="3:12" ht="12.75">
      <c r="C56" s="46"/>
      <c r="D56" s="46"/>
      <c r="E56" s="46"/>
      <c r="F56" s="46"/>
      <c r="G56" s="46"/>
      <c r="H56" s="46"/>
      <c r="I56" s="46"/>
      <c r="J56" s="46"/>
      <c r="K56" s="46"/>
      <c r="L56" s="46"/>
    </row>
  </sheetData>
  <sheetProtection/>
  <mergeCells count="5">
    <mergeCell ref="D7:K8"/>
    <mergeCell ref="F14:H14"/>
    <mergeCell ref="F11:H11"/>
    <mergeCell ref="F12:H12"/>
    <mergeCell ref="F13:H13"/>
  </mergeCells>
  <hyperlinks>
    <hyperlink ref="F11" location="'Finansowa 1'!A1" display="Perspektywa finansowa"/>
    <hyperlink ref="F12" location="'Klienta 1'!A1" display="Perspektywa klienta"/>
    <hyperlink ref="F13" location="Procesow1!A1" display="Perspektywa procesów"/>
    <hyperlink ref="F14" location="Rozwoju1!A1" display="Perspektywa rozwoju"/>
  </hyperlink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7"/>
  <sheetViews>
    <sheetView zoomScale="85" zoomScaleNormal="85" zoomScalePageLayoutView="0" workbookViewId="0" topLeftCell="A1">
      <selection activeCell="C45" sqref="C45:C49"/>
    </sheetView>
  </sheetViews>
  <sheetFormatPr defaultColWidth="9.00390625" defaultRowHeight="12.75"/>
  <cols>
    <col min="1" max="1" width="3.625" style="2" customWidth="1"/>
    <col min="2" max="2" width="22.875" style="2" customWidth="1"/>
    <col min="3" max="3" width="42.75390625" style="2" customWidth="1"/>
    <col min="4" max="4" width="6.00390625" style="2" customWidth="1"/>
    <col min="5" max="5" width="13.875" style="41" customWidth="1"/>
    <col min="6" max="6" width="14.875" style="41" customWidth="1"/>
    <col min="7" max="7" width="11.375" style="2" customWidth="1"/>
    <col min="8" max="8" width="41.25390625" style="2" customWidth="1"/>
    <col min="9" max="9" width="23.25390625" style="2" customWidth="1"/>
    <col min="10" max="16384" width="9.125" style="2" customWidth="1"/>
  </cols>
  <sheetData>
    <row r="1" spans="1:11" ht="13.5" thickBot="1">
      <c r="A1" s="17"/>
      <c r="B1" s="17"/>
      <c r="C1" s="16" t="s">
        <v>11</v>
      </c>
      <c r="D1" s="18" t="s">
        <v>50</v>
      </c>
      <c r="E1" s="38"/>
      <c r="F1" s="38"/>
      <c r="G1" s="20"/>
      <c r="H1" s="17"/>
      <c r="I1" s="17"/>
      <c r="J1" s="17"/>
      <c r="K1" s="17"/>
    </row>
    <row r="2" spans="1:11" ht="12.75">
      <c r="A2" s="17"/>
      <c r="B2" s="17"/>
      <c r="C2" s="17"/>
      <c r="D2" s="17"/>
      <c r="E2" s="39"/>
      <c r="F2" s="39"/>
      <c r="G2" s="17"/>
      <c r="H2" s="17"/>
      <c r="I2" s="17"/>
      <c r="J2" s="17"/>
      <c r="K2" s="17"/>
    </row>
    <row r="3" spans="1:11" ht="14.25" customHeight="1">
      <c r="A3" s="173" t="s">
        <v>0</v>
      </c>
      <c r="B3" s="173" t="s">
        <v>1</v>
      </c>
      <c r="C3" s="173" t="s">
        <v>3</v>
      </c>
      <c r="D3" s="173" t="s">
        <v>4</v>
      </c>
      <c r="E3" s="173"/>
      <c r="F3" s="173"/>
      <c r="G3" s="173"/>
      <c r="H3" s="173" t="s">
        <v>19</v>
      </c>
      <c r="I3" s="17"/>
      <c r="J3" s="17"/>
      <c r="K3" s="17"/>
    </row>
    <row r="4" spans="1:11" ht="12.75">
      <c r="A4" s="173"/>
      <c r="B4" s="173"/>
      <c r="C4" s="173"/>
      <c r="D4" s="8" t="s">
        <v>2</v>
      </c>
      <c r="E4" s="40" t="s">
        <v>5</v>
      </c>
      <c r="F4" s="40" t="s">
        <v>6</v>
      </c>
      <c r="G4" s="7" t="s">
        <v>12</v>
      </c>
      <c r="H4" s="173"/>
      <c r="I4" s="17"/>
      <c r="J4" s="17"/>
      <c r="K4" s="17"/>
    </row>
    <row r="5" spans="1:11" ht="16.5" customHeight="1">
      <c r="A5" s="174">
        <v>1</v>
      </c>
      <c r="B5" s="167" t="s">
        <v>27</v>
      </c>
      <c r="C5" s="167" t="s">
        <v>38</v>
      </c>
      <c r="D5" s="5">
        <v>2017</v>
      </c>
      <c r="E5" s="123"/>
      <c r="F5" s="138">
        <f>'[1]plan finansowy '!$F$22</f>
        <v>0</v>
      </c>
      <c r="G5" s="37">
        <f>IF(ISERROR(F5-E5),0,F5-E5)</f>
        <v>0</v>
      </c>
      <c r="H5" s="68"/>
      <c r="I5" s="17"/>
      <c r="J5" s="17"/>
      <c r="K5" s="17"/>
    </row>
    <row r="6" spans="1:11" ht="16.5" customHeight="1">
      <c r="A6" s="174"/>
      <c r="B6" s="168"/>
      <c r="C6" s="168"/>
      <c r="D6" s="28">
        <f>D5+1</f>
        <v>2018</v>
      </c>
      <c r="E6" s="123"/>
      <c r="F6" s="127">
        <f>'[1]plan finansowy '!$G$22</f>
        <v>0</v>
      </c>
      <c r="G6" s="37">
        <f aca="true" t="shared" si="0" ref="G6:G89">IF(ISERROR(F6-E6),0,F6-E6)</f>
        <v>0</v>
      </c>
      <c r="H6" s="58"/>
      <c r="I6" s="17"/>
      <c r="J6" s="17"/>
      <c r="K6" s="17"/>
    </row>
    <row r="7" spans="1:11" ht="16.5" customHeight="1">
      <c r="A7" s="174"/>
      <c r="B7" s="168"/>
      <c r="C7" s="168"/>
      <c r="D7" s="29">
        <f>D6+1</f>
        <v>2019</v>
      </c>
      <c r="E7" s="138">
        <f>'[1]plan finansowy '!$H$22</f>
        <v>0</v>
      </c>
      <c r="F7" s="123"/>
      <c r="G7" s="37">
        <f t="shared" si="0"/>
        <v>0</v>
      </c>
      <c r="H7" s="58"/>
      <c r="I7" s="17"/>
      <c r="J7" s="17"/>
      <c r="K7" s="17"/>
    </row>
    <row r="8" spans="1:11" ht="16.5" customHeight="1">
      <c r="A8" s="174"/>
      <c r="B8" s="168"/>
      <c r="C8" s="168"/>
      <c r="D8" s="30">
        <f>D7+1</f>
        <v>2020</v>
      </c>
      <c r="E8" s="140">
        <f>'[1]plan finansowy '!$I$22</f>
        <v>0</v>
      </c>
      <c r="F8" s="123"/>
      <c r="G8" s="129">
        <f t="shared" si="0"/>
        <v>0</v>
      </c>
      <c r="H8" s="68"/>
      <c r="I8" s="17"/>
      <c r="J8" s="17"/>
      <c r="K8" s="17"/>
    </row>
    <row r="9" spans="1:11" ht="16.5" customHeight="1">
      <c r="A9" s="174"/>
      <c r="B9" s="168"/>
      <c r="C9" s="169"/>
      <c r="D9" s="31">
        <f>D8+1</f>
        <v>2021</v>
      </c>
      <c r="E9" s="139">
        <f>'[1]plan finansowy '!$J$22</f>
        <v>0</v>
      </c>
      <c r="F9" s="123"/>
      <c r="G9" s="137">
        <f t="shared" si="0"/>
        <v>0</v>
      </c>
      <c r="H9" s="58"/>
      <c r="I9" s="17"/>
      <c r="J9" s="17"/>
      <c r="K9" s="17"/>
    </row>
    <row r="10" spans="1:11" ht="16.5" customHeight="1">
      <c r="A10" s="174"/>
      <c r="B10" s="168"/>
      <c r="C10" s="167" t="s">
        <v>39</v>
      </c>
      <c r="D10" s="5">
        <f aca="true" t="shared" si="1" ref="D10:D19">D5</f>
        <v>2017</v>
      </c>
      <c r="E10" s="123"/>
      <c r="F10" s="138">
        <f>'[1]plan finansowy '!$F$23</f>
        <v>0</v>
      </c>
      <c r="G10" s="37">
        <f t="shared" si="0"/>
        <v>0</v>
      </c>
      <c r="H10" s="58"/>
      <c r="I10" s="17"/>
      <c r="J10" s="17"/>
      <c r="K10" s="17"/>
    </row>
    <row r="11" spans="1:11" ht="16.5" customHeight="1">
      <c r="A11" s="174"/>
      <c r="B11" s="168"/>
      <c r="C11" s="168"/>
      <c r="D11" s="28">
        <f t="shared" si="1"/>
        <v>2018</v>
      </c>
      <c r="E11" s="123"/>
      <c r="F11" s="127">
        <f>'[1]plan finansowy '!$G$23</f>
        <v>0</v>
      </c>
      <c r="G11" s="37">
        <f t="shared" si="0"/>
        <v>0</v>
      </c>
      <c r="H11" s="58"/>
      <c r="I11" s="17"/>
      <c r="J11" s="17"/>
      <c r="K11" s="17"/>
    </row>
    <row r="12" spans="1:11" ht="16.5" customHeight="1">
      <c r="A12" s="174"/>
      <c r="B12" s="168"/>
      <c r="C12" s="168"/>
      <c r="D12" s="29">
        <f t="shared" si="1"/>
        <v>2019</v>
      </c>
      <c r="E12" s="138">
        <f>'[1]plan finansowy '!$H$23</f>
        <v>0</v>
      </c>
      <c r="F12" s="123"/>
      <c r="G12" s="37">
        <f t="shared" si="0"/>
        <v>0</v>
      </c>
      <c r="H12" s="58"/>
      <c r="I12" s="17"/>
      <c r="J12" s="17"/>
      <c r="K12" s="17"/>
    </row>
    <row r="13" spans="1:11" ht="16.5" customHeight="1">
      <c r="A13" s="174"/>
      <c r="B13" s="168"/>
      <c r="C13" s="168"/>
      <c r="D13" s="30">
        <f t="shared" si="1"/>
        <v>2020</v>
      </c>
      <c r="E13" s="140">
        <f>'[1]plan finansowy '!$I$23</f>
        <v>0</v>
      </c>
      <c r="F13" s="123"/>
      <c r="G13" s="129">
        <f t="shared" si="0"/>
        <v>0</v>
      </c>
      <c r="H13" s="58"/>
      <c r="I13" s="17"/>
      <c r="J13" s="17"/>
      <c r="K13" s="17"/>
    </row>
    <row r="14" spans="1:11" ht="16.5" customHeight="1">
      <c r="A14" s="174"/>
      <c r="B14" s="168"/>
      <c r="C14" s="169"/>
      <c r="D14" s="31">
        <f t="shared" si="1"/>
        <v>2021</v>
      </c>
      <c r="E14" s="139">
        <f>'[1]plan finansowy '!$J$23</f>
        <v>0</v>
      </c>
      <c r="F14" s="123"/>
      <c r="G14" s="137">
        <f t="shared" si="0"/>
        <v>0</v>
      </c>
      <c r="H14" s="58"/>
      <c r="I14" s="17"/>
      <c r="J14" s="17"/>
      <c r="K14" s="17"/>
    </row>
    <row r="15" spans="1:11" ht="16.5" customHeight="1">
      <c r="A15" s="174"/>
      <c r="B15" s="168"/>
      <c r="C15" s="167" t="s">
        <v>40</v>
      </c>
      <c r="D15" s="5">
        <f t="shared" si="1"/>
        <v>2017</v>
      </c>
      <c r="E15" s="123"/>
      <c r="F15" s="138" t="str">
        <f>'[1]plan finansowy '!$F$28</f>
        <v>-</v>
      </c>
      <c r="G15" s="60">
        <f t="shared" si="0"/>
        <v>0</v>
      </c>
      <c r="H15" s="58"/>
      <c r="I15" s="17"/>
      <c r="J15" s="17"/>
      <c r="K15" s="17"/>
    </row>
    <row r="16" spans="1:11" ht="16.5" customHeight="1">
      <c r="A16" s="174"/>
      <c r="B16" s="168"/>
      <c r="C16" s="168"/>
      <c r="D16" s="28">
        <f t="shared" si="1"/>
        <v>2018</v>
      </c>
      <c r="E16" s="123"/>
      <c r="F16" s="127" t="str">
        <f>'[1]plan finansowy '!$G$28</f>
        <v>-</v>
      </c>
      <c r="G16" s="60">
        <f t="shared" si="0"/>
        <v>0</v>
      </c>
      <c r="H16" s="58"/>
      <c r="I16" s="17"/>
      <c r="J16" s="17"/>
      <c r="K16" s="17"/>
    </row>
    <row r="17" spans="1:11" ht="16.5" customHeight="1">
      <c r="A17" s="174"/>
      <c r="B17" s="168"/>
      <c r="C17" s="168"/>
      <c r="D17" s="29">
        <f t="shared" si="1"/>
        <v>2019</v>
      </c>
      <c r="E17" s="138" t="str">
        <f>'[1]plan finansowy '!$H$28</f>
        <v>-</v>
      </c>
      <c r="F17" s="123"/>
      <c r="G17" s="60">
        <f t="shared" si="0"/>
        <v>0</v>
      </c>
      <c r="H17" s="58"/>
      <c r="I17" s="17"/>
      <c r="J17" s="17"/>
      <c r="K17" s="17"/>
    </row>
    <row r="18" spans="1:11" ht="16.5" customHeight="1">
      <c r="A18" s="174"/>
      <c r="B18" s="168"/>
      <c r="C18" s="168"/>
      <c r="D18" s="30">
        <f t="shared" si="1"/>
        <v>2020</v>
      </c>
      <c r="E18" s="140" t="str">
        <f>'[1]plan finansowy '!$I$28</f>
        <v>-</v>
      </c>
      <c r="F18" s="123"/>
      <c r="G18" s="130">
        <f t="shared" si="0"/>
        <v>0</v>
      </c>
      <c r="H18" s="58"/>
      <c r="I18" s="17"/>
      <c r="J18" s="17"/>
      <c r="K18" s="17"/>
    </row>
    <row r="19" spans="1:11" ht="16.5" customHeight="1">
      <c r="A19" s="174"/>
      <c r="B19" s="168"/>
      <c r="C19" s="169"/>
      <c r="D19" s="31">
        <f t="shared" si="1"/>
        <v>2021</v>
      </c>
      <c r="E19" s="139" t="str">
        <f>'[1]plan finansowy '!$J$28</f>
        <v>-</v>
      </c>
      <c r="F19" s="123"/>
      <c r="G19" s="137">
        <f t="shared" si="0"/>
        <v>0</v>
      </c>
      <c r="H19" s="58"/>
      <c r="I19" s="17"/>
      <c r="J19" s="17"/>
      <c r="K19" s="17"/>
    </row>
    <row r="20" spans="1:11" ht="16.5" customHeight="1">
      <c r="A20" s="174"/>
      <c r="B20" s="168"/>
      <c r="C20" s="167" t="s">
        <v>41</v>
      </c>
      <c r="D20" s="5">
        <f aca="true" t="shared" si="2" ref="D20:D89">D15</f>
        <v>2017</v>
      </c>
      <c r="E20" s="123"/>
      <c r="F20" s="138" t="str">
        <f>'[1]plan finansowy '!$F$29</f>
        <v>-</v>
      </c>
      <c r="G20" s="60">
        <f t="shared" si="0"/>
        <v>0</v>
      </c>
      <c r="H20" s="58"/>
      <c r="I20" s="17"/>
      <c r="J20" s="17"/>
      <c r="K20" s="17"/>
    </row>
    <row r="21" spans="1:11" ht="16.5" customHeight="1">
      <c r="A21" s="174"/>
      <c r="B21" s="168"/>
      <c r="C21" s="168"/>
      <c r="D21" s="28">
        <f t="shared" si="2"/>
        <v>2018</v>
      </c>
      <c r="E21" s="123"/>
      <c r="F21" s="127" t="str">
        <f>'[1]plan finansowy '!$G$29</f>
        <v>-</v>
      </c>
      <c r="G21" s="60">
        <f t="shared" si="0"/>
        <v>0</v>
      </c>
      <c r="H21" s="58"/>
      <c r="I21" s="17"/>
      <c r="J21" s="17"/>
      <c r="K21" s="17"/>
    </row>
    <row r="22" spans="1:11" ht="16.5" customHeight="1">
      <c r="A22" s="174"/>
      <c r="B22" s="168"/>
      <c r="C22" s="168"/>
      <c r="D22" s="29">
        <f t="shared" si="2"/>
        <v>2019</v>
      </c>
      <c r="E22" s="138" t="str">
        <f>'[1]plan finansowy '!$H$29</f>
        <v>-</v>
      </c>
      <c r="F22" s="123"/>
      <c r="G22" s="60">
        <f t="shared" si="0"/>
        <v>0</v>
      </c>
      <c r="H22" s="58"/>
      <c r="I22" s="17"/>
      <c r="J22" s="17"/>
      <c r="K22" s="17"/>
    </row>
    <row r="23" spans="1:11" ht="16.5" customHeight="1">
      <c r="A23" s="174"/>
      <c r="B23" s="168"/>
      <c r="C23" s="168"/>
      <c r="D23" s="30">
        <f t="shared" si="2"/>
        <v>2020</v>
      </c>
      <c r="E23" s="140" t="str">
        <f>'[1]plan finansowy '!$I$29</f>
        <v>-</v>
      </c>
      <c r="F23" s="123"/>
      <c r="G23" s="130">
        <f t="shared" si="0"/>
        <v>0</v>
      </c>
      <c r="H23" s="58"/>
      <c r="I23" s="17"/>
      <c r="J23" s="17"/>
      <c r="K23" s="17"/>
    </row>
    <row r="24" spans="1:11" ht="16.5" customHeight="1">
      <c r="A24" s="174"/>
      <c r="B24" s="168"/>
      <c r="C24" s="169"/>
      <c r="D24" s="31">
        <f t="shared" si="2"/>
        <v>2021</v>
      </c>
      <c r="E24" s="139" t="str">
        <f>'[1]plan finansowy '!$J$29</f>
        <v>-</v>
      </c>
      <c r="F24" s="123"/>
      <c r="G24" s="137">
        <f t="shared" si="0"/>
        <v>0</v>
      </c>
      <c r="H24" s="58"/>
      <c r="I24" s="17"/>
      <c r="J24" s="17"/>
      <c r="K24" s="17"/>
    </row>
    <row r="25" spans="1:11" ht="16.5" customHeight="1">
      <c r="A25" s="174"/>
      <c r="B25" s="168"/>
      <c r="C25" s="167" t="s">
        <v>42</v>
      </c>
      <c r="D25" s="5">
        <f t="shared" si="2"/>
        <v>2017</v>
      </c>
      <c r="E25" s="123"/>
      <c r="F25" s="138" t="str">
        <f>'[1]plan finansowy '!$F$31</f>
        <v>-</v>
      </c>
      <c r="G25" s="61">
        <f t="shared" si="0"/>
        <v>0</v>
      </c>
      <c r="H25" s="58"/>
      <c r="I25" s="17"/>
      <c r="J25" s="17"/>
      <c r="K25" s="17"/>
    </row>
    <row r="26" spans="1:11" ht="16.5" customHeight="1">
      <c r="A26" s="174"/>
      <c r="B26" s="168"/>
      <c r="C26" s="168"/>
      <c r="D26" s="28">
        <f t="shared" si="2"/>
        <v>2018</v>
      </c>
      <c r="E26" s="123"/>
      <c r="F26" s="127" t="str">
        <f>'[1]plan finansowy '!$G$31</f>
        <v>-</v>
      </c>
      <c r="G26" s="61">
        <f t="shared" si="0"/>
        <v>0</v>
      </c>
      <c r="H26" s="58"/>
      <c r="I26" s="17"/>
      <c r="J26" s="17"/>
      <c r="K26" s="17"/>
    </row>
    <row r="27" spans="1:11" ht="16.5" customHeight="1">
      <c r="A27" s="174"/>
      <c r="B27" s="168"/>
      <c r="C27" s="168"/>
      <c r="D27" s="29">
        <f t="shared" si="2"/>
        <v>2019</v>
      </c>
      <c r="E27" s="138" t="str">
        <f>'[1]plan finansowy '!$H$31</f>
        <v>-</v>
      </c>
      <c r="F27" s="123"/>
      <c r="G27" s="61">
        <f t="shared" si="0"/>
        <v>0</v>
      </c>
      <c r="H27" s="58"/>
      <c r="I27" s="17"/>
      <c r="J27" s="17"/>
      <c r="K27" s="17"/>
    </row>
    <row r="28" spans="1:11" ht="16.5" customHeight="1">
      <c r="A28" s="174"/>
      <c r="B28" s="168"/>
      <c r="C28" s="168"/>
      <c r="D28" s="30">
        <f t="shared" si="2"/>
        <v>2020</v>
      </c>
      <c r="E28" s="140" t="str">
        <f>'[1]plan finansowy '!$I$31</f>
        <v>-</v>
      </c>
      <c r="F28" s="123"/>
      <c r="G28" s="126">
        <f t="shared" si="0"/>
        <v>0</v>
      </c>
      <c r="H28" s="58"/>
      <c r="I28" s="17"/>
      <c r="J28" s="17"/>
      <c r="K28" s="17"/>
    </row>
    <row r="29" spans="1:11" ht="16.5" customHeight="1">
      <c r="A29" s="174"/>
      <c r="B29" s="168"/>
      <c r="C29" s="169"/>
      <c r="D29" s="31">
        <f t="shared" si="2"/>
        <v>2021</v>
      </c>
      <c r="E29" s="139" t="str">
        <f>'[1]plan finansowy '!$J$31</f>
        <v>-</v>
      </c>
      <c r="F29" s="123"/>
      <c r="G29" s="137">
        <f t="shared" si="0"/>
        <v>0</v>
      </c>
      <c r="H29" s="58"/>
      <c r="I29" s="17"/>
      <c r="J29" s="17"/>
      <c r="K29" s="17"/>
    </row>
    <row r="30" spans="1:11" ht="16.5" customHeight="1">
      <c r="A30" s="174"/>
      <c r="B30" s="168"/>
      <c r="C30" s="162" t="s">
        <v>43</v>
      </c>
      <c r="D30" s="5">
        <f t="shared" si="2"/>
        <v>2017</v>
      </c>
      <c r="E30" s="123"/>
      <c r="F30" s="138" t="str">
        <f>'[1]plan finansowy '!$F$32</f>
        <v>-</v>
      </c>
      <c r="G30" s="61">
        <f t="shared" si="0"/>
        <v>0</v>
      </c>
      <c r="H30" s="58"/>
      <c r="I30" s="17"/>
      <c r="J30" s="17"/>
      <c r="K30" s="17"/>
    </row>
    <row r="31" spans="1:11" ht="16.5" customHeight="1">
      <c r="A31" s="174"/>
      <c r="B31" s="168"/>
      <c r="C31" s="162"/>
      <c r="D31" s="28">
        <f t="shared" si="2"/>
        <v>2018</v>
      </c>
      <c r="E31" s="123"/>
      <c r="F31" s="127" t="str">
        <f>'[1]plan finansowy '!$G$32</f>
        <v>-</v>
      </c>
      <c r="G31" s="61">
        <f t="shared" si="0"/>
        <v>0</v>
      </c>
      <c r="H31" s="58"/>
      <c r="I31" s="17"/>
      <c r="J31" s="17"/>
      <c r="K31" s="17"/>
    </row>
    <row r="32" spans="1:11" ht="16.5" customHeight="1">
      <c r="A32" s="174"/>
      <c r="B32" s="168"/>
      <c r="C32" s="162"/>
      <c r="D32" s="29">
        <f t="shared" si="2"/>
        <v>2019</v>
      </c>
      <c r="E32" s="138" t="str">
        <f>'[1]plan finansowy '!$H$32</f>
        <v>-</v>
      </c>
      <c r="F32" s="123"/>
      <c r="G32" s="61">
        <f t="shared" si="0"/>
        <v>0</v>
      </c>
      <c r="H32" s="58"/>
      <c r="I32" s="17"/>
      <c r="J32" s="17"/>
      <c r="K32" s="17"/>
    </row>
    <row r="33" spans="1:11" ht="16.5" customHeight="1">
      <c r="A33" s="174"/>
      <c r="B33" s="168"/>
      <c r="C33" s="162"/>
      <c r="D33" s="30">
        <f t="shared" si="2"/>
        <v>2020</v>
      </c>
      <c r="E33" s="140" t="str">
        <f>'[1]plan finansowy '!$I$32</f>
        <v>-</v>
      </c>
      <c r="F33" s="123"/>
      <c r="G33" s="126">
        <f t="shared" si="0"/>
        <v>0</v>
      </c>
      <c r="H33" s="58"/>
      <c r="I33" s="17"/>
      <c r="J33" s="17"/>
      <c r="K33" s="17"/>
    </row>
    <row r="34" spans="1:11" ht="16.5" customHeight="1">
      <c r="A34" s="174"/>
      <c r="B34" s="168"/>
      <c r="C34" s="162"/>
      <c r="D34" s="31">
        <f t="shared" si="2"/>
        <v>2021</v>
      </c>
      <c r="E34" s="139" t="str">
        <f>'[1]plan finansowy '!$J$32</f>
        <v>-</v>
      </c>
      <c r="F34" s="123"/>
      <c r="G34" s="137">
        <f t="shared" si="0"/>
        <v>0</v>
      </c>
      <c r="H34" s="58"/>
      <c r="I34" s="17"/>
      <c r="J34" s="17"/>
      <c r="K34" s="17"/>
    </row>
    <row r="35" spans="1:11" ht="16.5" customHeight="1">
      <c r="A35" s="163">
        <v>2</v>
      </c>
      <c r="B35" s="167" t="s">
        <v>28</v>
      </c>
      <c r="C35" s="167" t="s">
        <v>14</v>
      </c>
      <c r="D35" s="5">
        <f t="shared" si="2"/>
        <v>2017</v>
      </c>
      <c r="E35" s="123"/>
      <c r="F35" s="138">
        <f>'[1]plan finansowy '!$F$72</f>
        <v>0</v>
      </c>
      <c r="G35" s="62">
        <f t="shared" si="0"/>
        <v>0</v>
      </c>
      <c r="H35" s="58"/>
      <c r="I35" s="17"/>
      <c r="J35" s="17"/>
      <c r="K35" s="17"/>
    </row>
    <row r="36" spans="1:11" ht="16.5" customHeight="1">
      <c r="A36" s="164"/>
      <c r="B36" s="168"/>
      <c r="C36" s="168"/>
      <c r="D36" s="28">
        <f t="shared" si="2"/>
        <v>2018</v>
      </c>
      <c r="E36" s="123"/>
      <c r="F36" s="127">
        <f>'[1]plan finansowy '!$G$72</f>
        <v>0</v>
      </c>
      <c r="G36" s="62">
        <f t="shared" si="0"/>
        <v>0</v>
      </c>
      <c r="H36" s="58"/>
      <c r="I36" s="17"/>
      <c r="J36" s="17"/>
      <c r="K36" s="17"/>
    </row>
    <row r="37" spans="1:11" ht="16.5" customHeight="1">
      <c r="A37" s="164"/>
      <c r="B37" s="168"/>
      <c r="C37" s="168"/>
      <c r="D37" s="29">
        <f t="shared" si="2"/>
        <v>2019</v>
      </c>
      <c r="E37" s="138">
        <f>'[1]plan finansowy '!$H$72</f>
        <v>0</v>
      </c>
      <c r="F37" s="123"/>
      <c r="G37" s="62">
        <f t="shared" si="0"/>
        <v>0</v>
      </c>
      <c r="H37" s="58"/>
      <c r="I37" s="17"/>
      <c r="J37" s="17"/>
      <c r="K37" s="17"/>
    </row>
    <row r="38" spans="1:11" ht="16.5" customHeight="1">
      <c r="A38" s="164"/>
      <c r="B38" s="168"/>
      <c r="C38" s="168"/>
      <c r="D38" s="30">
        <f t="shared" si="2"/>
        <v>2020</v>
      </c>
      <c r="E38" s="140">
        <f>'[1]plan finansowy '!$I$72</f>
        <v>0</v>
      </c>
      <c r="F38" s="123"/>
      <c r="G38" s="129">
        <f t="shared" si="0"/>
        <v>0</v>
      </c>
      <c r="H38" s="58"/>
      <c r="I38" s="17"/>
      <c r="J38" s="17"/>
      <c r="K38" s="17"/>
    </row>
    <row r="39" spans="1:11" ht="16.5" customHeight="1">
      <c r="A39" s="164"/>
      <c r="B39" s="168"/>
      <c r="C39" s="169"/>
      <c r="D39" s="31">
        <f t="shared" si="2"/>
        <v>2021</v>
      </c>
      <c r="E39" s="139">
        <f>'[1]plan finansowy '!$J$72</f>
        <v>0</v>
      </c>
      <c r="F39" s="123"/>
      <c r="G39" s="137">
        <f t="shared" si="0"/>
        <v>0</v>
      </c>
      <c r="H39" s="58"/>
      <c r="I39" s="17"/>
      <c r="J39" s="17"/>
      <c r="K39" s="17"/>
    </row>
    <row r="40" spans="1:11" ht="16.5" customHeight="1">
      <c r="A40" s="164"/>
      <c r="B40" s="168"/>
      <c r="C40" s="162" t="s">
        <v>15</v>
      </c>
      <c r="D40" s="5">
        <f t="shared" si="2"/>
        <v>2017</v>
      </c>
      <c r="E40" s="142"/>
      <c r="F40" s="141"/>
      <c r="G40" s="106">
        <f>IF(ISERROR(F40-E40),0,F40-E40)</f>
        <v>0</v>
      </c>
      <c r="H40" s="58"/>
      <c r="I40" s="17"/>
      <c r="J40" s="17"/>
      <c r="K40" s="17"/>
    </row>
    <row r="41" spans="1:11" ht="16.5" customHeight="1">
      <c r="A41" s="164"/>
      <c r="B41" s="168"/>
      <c r="C41" s="162"/>
      <c r="D41" s="28">
        <f t="shared" si="2"/>
        <v>2018</v>
      </c>
      <c r="E41" s="124"/>
      <c r="F41" s="61">
        <f>IF(F35=0,0,F36/F35-1)</f>
        <v>0</v>
      </c>
      <c r="G41" s="61">
        <f t="shared" si="0"/>
        <v>0</v>
      </c>
      <c r="H41" s="58"/>
      <c r="I41" s="17"/>
      <c r="J41" s="17"/>
      <c r="K41" s="17"/>
    </row>
    <row r="42" spans="1:11" ht="16.5" customHeight="1">
      <c r="A42" s="164"/>
      <c r="B42" s="168"/>
      <c r="C42" s="162"/>
      <c r="D42" s="29">
        <f t="shared" si="2"/>
        <v>2019</v>
      </c>
      <c r="E42" s="61">
        <f>IF(F36=0,0,E37/F36-1)</f>
        <v>0</v>
      </c>
      <c r="F42" s="124"/>
      <c r="G42" s="61">
        <f>IF(ISERROR(F42-E42),0,F42-E42)</f>
        <v>0</v>
      </c>
      <c r="H42" s="58"/>
      <c r="I42" s="17"/>
      <c r="J42" s="17"/>
      <c r="K42" s="17"/>
    </row>
    <row r="43" spans="1:11" ht="16.5" customHeight="1">
      <c r="A43" s="164"/>
      <c r="B43" s="168"/>
      <c r="C43" s="162"/>
      <c r="D43" s="30">
        <f t="shared" si="2"/>
        <v>2020</v>
      </c>
      <c r="E43" s="61">
        <f>IF(E37=0,0,E38/E37-1)</f>
        <v>0</v>
      </c>
      <c r="F43" s="124"/>
      <c r="G43" s="126">
        <f>IF(ISERROR(F43-E43),0,F43-E43)</f>
        <v>0</v>
      </c>
      <c r="H43" s="58"/>
      <c r="I43" s="17"/>
      <c r="J43" s="17"/>
      <c r="K43" s="17"/>
    </row>
    <row r="44" spans="1:11" ht="16.5" customHeight="1">
      <c r="A44" s="164"/>
      <c r="B44" s="168"/>
      <c r="C44" s="162"/>
      <c r="D44" s="31">
        <f t="shared" si="2"/>
        <v>2021</v>
      </c>
      <c r="E44" s="61">
        <f>IF(E38=0,0,E39/E38-1)</f>
        <v>0</v>
      </c>
      <c r="F44" s="124"/>
      <c r="G44" s="106">
        <f t="shared" si="0"/>
        <v>0</v>
      </c>
      <c r="H44" s="58"/>
      <c r="I44" s="17"/>
      <c r="J44" s="17"/>
      <c r="K44" s="17"/>
    </row>
    <row r="45" spans="1:11" ht="16.5" customHeight="1">
      <c r="A45" s="164"/>
      <c r="B45" s="168"/>
      <c r="C45" s="170" t="s">
        <v>70</v>
      </c>
      <c r="D45" s="5">
        <f t="shared" si="2"/>
        <v>2017</v>
      </c>
      <c r="E45" s="123"/>
      <c r="F45" s="123"/>
      <c r="G45" s="62">
        <f aca="true" t="shared" si="3" ref="G45:G53">IF(ISERROR(F45-E45),0,F45-E45)</f>
        <v>0</v>
      </c>
      <c r="H45" s="58"/>
      <c r="I45" s="17"/>
      <c r="J45" s="17"/>
      <c r="K45" s="17"/>
    </row>
    <row r="46" spans="1:11" ht="16.5" customHeight="1">
      <c r="A46" s="164"/>
      <c r="B46" s="168"/>
      <c r="C46" s="171"/>
      <c r="D46" s="28">
        <f t="shared" si="2"/>
        <v>2018</v>
      </c>
      <c r="E46" s="123"/>
      <c r="F46" s="123"/>
      <c r="G46" s="62">
        <f t="shared" si="3"/>
        <v>0</v>
      </c>
      <c r="H46" s="58"/>
      <c r="I46" s="17"/>
      <c r="J46" s="17"/>
      <c r="K46" s="17"/>
    </row>
    <row r="47" spans="1:11" ht="16.5" customHeight="1">
      <c r="A47" s="164"/>
      <c r="B47" s="168"/>
      <c r="C47" s="171"/>
      <c r="D47" s="29">
        <f t="shared" si="2"/>
        <v>2019</v>
      </c>
      <c r="E47" s="123"/>
      <c r="F47" s="123"/>
      <c r="G47" s="62">
        <f t="shared" si="3"/>
        <v>0</v>
      </c>
      <c r="H47" s="58"/>
      <c r="I47" s="17"/>
      <c r="J47" s="17"/>
      <c r="K47" s="17"/>
    </row>
    <row r="48" spans="1:11" ht="16.5" customHeight="1">
      <c r="A48" s="164"/>
      <c r="B48" s="168"/>
      <c r="C48" s="171"/>
      <c r="D48" s="30">
        <f t="shared" si="2"/>
        <v>2020</v>
      </c>
      <c r="E48" s="123"/>
      <c r="F48" s="123"/>
      <c r="G48" s="129">
        <f t="shared" si="3"/>
        <v>0</v>
      </c>
      <c r="H48" s="58"/>
      <c r="I48" s="17"/>
      <c r="J48" s="17"/>
      <c r="K48" s="17"/>
    </row>
    <row r="49" spans="1:11" ht="16.5" customHeight="1">
      <c r="A49" s="164"/>
      <c r="B49" s="168"/>
      <c r="C49" s="172"/>
      <c r="D49" s="31">
        <f t="shared" si="2"/>
        <v>2021</v>
      </c>
      <c r="E49" s="123"/>
      <c r="F49" s="123"/>
      <c r="G49" s="137">
        <f t="shared" si="3"/>
        <v>0</v>
      </c>
      <c r="H49" s="58"/>
      <c r="I49" s="17"/>
      <c r="J49" s="17"/>
      <c r="K49" s="17"/>
    </row>
    <row r="50" spans="1:11" ht="16.5" customHeight="1">
      <c r="A50" s="164"/>
      <c r="B50" s="168"/>
      <c r="C50" s="162" t="s">
        <v>57</v>
      </c>
      <c r="D50" s="5">
        <f t="shared" si="2"/>
        <v>2017</v>
      </c>
      <c r="E50" s="142"/>
      <c r="F50" s="141"/>
      <c r="G50" s="106">
        <f t="shared" si="3"/>
        <v>0</v>
      </c>
      <c r="H50" s="58"/>
      <c r="I50" s="17"/>
      <c r="J50" s="17"/>
      <c r="K50" s="17"/>
    </row>
    <row r="51" spans="1:11" ht="16.5" customHeight="1">
      <c r="A51" s="164"/>
      <c r="B51" s="168"/>
      <c r="C51" s="162"/>
      <c r="D51" s="28">
        <f t="shared" si="2"/>
        <v>2018</v>
      </c>
      <c r="E51" s="124"/>
      <c r="F51" s="61">
        <f>IF(F45=0,0,F46/F45-1)</f>
        <v>0</v>
      </c>
      <c r="G51" s="61">
        <f t="shared" si="3"/>
        <v>0</v>
      </c>
      <c r="H51" s="58"/>
      <c r="I51" s="17"/>
      <c r="J51" s="17"/>
      <c r="K51" s="17"/>
    </row>
    <row r="52" spans="1:11" ht="16.5" customHeight="1">
      <c r="A52" s="164"/>
      <c r="B52" s="168"/>
      <c r="C52" s="162"/>
      <c r="D52" s="29">
        <f t="shared" si="2"/>
        <v>2019</v>
      </c>
      <c r="E52" s="61">
        <f>IF(F46=0,0,E47/F46-1)</f>
        <v>0</v>
      </c>
      <c r="F52" s="124"/>
      <c r="G52" s="61">
        <f t="shared" si="3"/>
        <v>0</v>
      </c>
      <c r="H52" s="58"/>
      <c r="I52" s="17"/>
      <c r="J52" s="17"/>
      <c r="K52" s="17"/>
    </row>
    <row r="53" spans="1:11" ht="16.5" customHeight="1">
      <c r="A53" s="164"/>
      <c r="B53" s="168"/>
      <c r="C53" s="162"/>
      <c r="D53" s="30">
        <f t="shared" si="2"/>
        <v>2020</v>
      </c>
      <c r="E53" s="61">
        <f>IF(E47=0,0,E48/E47-1)</f>
        <v>0</v>
      </c>
      <c r="F53" s="124"/>
      <c r="G53" s="126">
        <f t="shared" si="3"/>
        <v>0</v>
      </c>
      <c r="H53" s="58"/>
      <c r="I53" s="17"/>
      <c r="J53" s="17"/>
      <c r="K53" s="17"/>
    </row>
    <row r="54" spans="1:11" ht="16.5" customHeight="1">
      <c r="A54" s="164"/>
      <c r="B54" s="168"/>
      <c r="C54" s="162"/>
      <c r="D54" s="31">
        <f t="shared" si="2"/>
        <v>2021</v>
      </c>
      <c r="E54" s="61">
        <f>IF(E48=0,0,E49/E48-1)</f>
        <v>0</v>
      </c>
      <c r="F54" s="124"/>
      <c r="G54" s="106">
        <f aca="true" t="shared" si="4" ref="G54:G59">IF(ISERROR(F54-E54),0,F54-E54)</f>
        <v>0</v>
      </c>
      <c r="H54" s="58"/>
      <c r="I54" s="17"/>
      <c r="J54" s="17"/>
      <c r="K54" s="17"/>
    </row>
    <row r="55" spans="1:11" ht="16.5" customHeight="1">
      <c r="A55" s="164"/>
      <c r="B55" s="168"/>
      <c r="C55" s="170" t="s">
        <v>68</v>
      </c>
      <c r="D55" s="5">
        <f t="shared" si="2"/>
        <v>2017</v>
      </c>
      <c r="E55" s="123"/>
      <c r="F55" s="123"/>
      <c r="G55" s="62">
        <f t="shared" si="4"/>
        <v>0</v>
      </c>
      <c r="H55" s="58"/>
      <c r="I55" s="17"/>
      <c r="J55" s="17"/>
      <c r="K55" s="17"/>
    </row>
    <row r="56" spans="1:11" ht="16.5" customHeight="1">
      <c r="A56" s="164"/>
      <c r="B56" s="168"/>
      <c r="C56" s="171"/>
      <c r="D56" s="28">
        <f t="shared" si="2"/>
        <v>2018</v>
      </c>
      <c r="E56" s="123"/>
      <c r="F56" s="123"/>
      <c r="G56" s="62">
        <f t="shared" si="4"/>
        <v>0</v>
      </c>
      <c r="H56" s="58"/>
      <c r="I56" s="17"/>
      <c r="J56" s="17"/>
      <c r="K56" s="17"/>
    </row>
    <row r="57" spans="1:11" ht="16.5" customHeight="1">
      <c r="A57" s="164"/>
      <c r="B57" s="168"/>
      <c r="C57" s="171"/>
      <c r="D57" s="29">
        <f t="shared" si="2"/>
        <v>2019</v>
      </c>
      <c r="E57" s="123"/>
      <c r="F57" s="123"/>
      <c r="G57" s="62">
        <f t="shared" si="4"/>
        <v>0</v>
      </c>
      <c r="H57" s="58"/>
      <c r="I57" s="17"/>
      <c r="J57" s="17"/>
      <c r="K57" s="17"/>
    </row>
    <row r="58" spans="1:11" ht="16.5" customHeight="1">
      <c r="A58" s="164"/>
      <c r="B58" s="168"/>
      <c r="C58" s="171"/>
      <c r="D58" s="30">
        <f t="shared" si="2"/>
        <v>2020</v>
      </c>
      <c r="E58" s="123"/>
      <c r="F58" s="123"/>
      <c r="G58" s="129">
        <f t="shared" si="4"/>
        <v>0</v>
      </c>
      <c r="H58" s="58"/>
      <c r="I58" s="17"/>
      <c r="J58" s="17"/>
      <c r="K58" s="17"/>
    </row>
    <row r="59" spans="1:11" ht="16.5" customHeight="1">
      <c r="A59" s="164"/>
      <c r="B59" s="168"/>
      <c r="C59" s="172"/>
      <c r="D59" s="31">
        <f t="shared" si="2"/>
        <v>2021</v>
      </c>
      <c r="E59" s="123"/>
      <c r="F59" s="123"/>
      <c r="G59" s="137">
        <f t="shared" si="4"/>
        <v>0</v>
      </c>
      <c r="H59" s="58"/>
      <c r="I59" s="17"/>
      <c r="J59" s="17"/>
      <c r="K59" s="17"/>
    </row>
    <row r="60" spans="1:11" ht="16.5" customHeight="1">
      <c r="A60" s="164"/>
      <c r="B60" s="168"/>
      <c r="C60" s="162" t="s">
        <v>58</v>
      </c>
      <c r="D60" s="5">
        <f t="shared" si="2"/>
        <v>2017</v>
      </c>
      <c r="E60" s="142"/>
      <c r="F60" s="141"/>
      <c r="G60" s="106">
        <f>IF(ISERROR(F60-E60),0,F60-E60)</f>
        <v>0</v>
      </c>
      <c r="H60" s="58"/>
      <c r="I60" s="17"/>
      <c r="J60" s="17"/>
      <c r="K60" s="17"/>
    </row>
    <row r="61" spans="1:11" ht="16.5" customHeight="1">
      <c r="A61" s="164"/>
      <c r="B61" s="168"/>
      <c r="C61" s="162"/>
      <c r="D61" s="28">
        <f t="shared" si="2"/>
        <v>2018</v>
      </c>
      <c r="E61" s="124"/>
      <c r="F61" s="61">
        <f>IF(F55=0,0,F56/F55-1)</f>
        <v>0</v>
      </c>
      <c r="G61" s="61">
        <f>IF(ISERROR(F61-E61),0,F61-E61)</f>
        <v>0</v>
      </c>
      <c r="H61" s="58"/>
      <c r="I61" s="17"/>
      <c r="J61" s="17"/>
      <c r="K61" s="17"/>
    </row>
    <row r="62" spans="1:11" ht="16.5" customHeight="1">
      <c r="A62" s="164"/>
      <c r="B62" s="168"/>
      <c r="C62" s="162"/>
      <c r="D62" s="29">
        <f t="shared" si="2"/>
        <v>2019</v>
      </c>
      <c r="E62" s="61">
        <f>IF(F56=0,0,E57/F56-1)</f>
        <v>0</v>
      </c>
      <c r="F62" s="124"/>
      <c r="G62" s="61">
        <f>IF(ISERROR(F62-E62),0,F62-E62)</f>
        <v>0</v>
      </c>
      <c r="H62" s="58"/>
      <c r="I62" s="17"/>
      <c r="J62" s="17"/>
      <c r="K62" s="17"/>
    </row>
    <row r="63" spans="1:11" ht="16.5" customHeight="1">
      <c r="A63" s="164"/>
      <c r="B63" s="168"/>
      <c r="C63" s="162"/>
      <c r="D63" s="30">
        <f t="shared" si="2"/>
        <v>2020</v>
      </c>
      <c r="E63" s="61">
        <f>IF(E57=0,0,E58/E57-1)</f>
        <v>0</v>
      </c>
      <c r="F63" s="124"/>
      <c r="G63" s="126">
        <f>IF(ISERROR(F63-E63),0,F63-E63)</f>
        <v>0</v>
      </c>
      <c r="H63" s="58"/>
      <c r="I63" s="17"/>
      <c r="J63" s="17"/>
      <c r="K63" s="17"/>
    </row>
    <row r="64" spans="1:11" ht="16.5" customHeight="1">
      <c r="A64" s="164"/>
      <c r="B64" s="168"/>
      <c r="C64" s="162"/>
      <c r="D64" s="31">
        <f t="shared" si="2"/>
        <v>2021</v>
      </c>
      <c r="E64" s="61">
        <f>IF(E58=0,0,E59/E58-1)</f>
        <v>0</v>
      </c>
      <c r="F64" s="124"/>
      <c r="G64" s="106">
        <f aca="true" t="shared" si="5" ref="G64:G69">IF(ISERROR(F64-E64),0,F64-E64)</f>
        <v>0</v>
      </c>
      <c r="H64" s="58"/>
      <c r="I64" s="17"/>
      <c r="J64" s="17"/>
      <c r="K64" s="17"/>
    </row>
    <row r="65" spans="1:11" ht="16.5" customHeight="1">
      <c r="A65" s="164"/>
      <c r="B65" s="168"/>
      <c r="C65" s="170" t="s">
        <v>69</v>
      </c>
      <c r="D65" s="5">
        <f t="shared" si="2"/>
        <v>2017</v>
      </c>
      <c r="E65" s="123"/>
      <c r="F65" s="123"/>
      <c r="G65" s="62">
        <f t="shared" si="5"/>
        <v>0</v>
      </c>
      <c r="H65" s="58"/>
      <c r="I65" s="17"/>
      <c r="J65" s="17"/>
      <c r="K65" s="17"/>
    </row>
    <row r="66" spans="1:11" ht="16.5" customHeight="1">
      <c r="A66" s="164"/>
      <c r="B66" s="168"/>
      <c r="C66" s="171"/>
      <c r="D66" s="28">
        <f t="shared" si="2"/>
        <v>2018</v>
      </c>
      <c r="E66" s="123"/>
      <c r="F66" s="123"/>
      <c r="G66" s="62">
        <f t="shared" si="5"/>
        <v>0</v>
      </c>
      <c r="H66" s="58"/>
      <c r="I66" s="17"/>
      <c r="J66" s="17"/>
      <c r="K66" s="17"/>
    </row>
    <row r="67" spans="1:11" ht="16.5" customHeight="1">
      <c r="A67" s="164"/>
      <c r="B67" s="168"/>
      <c r="C67" s="171"/>
      <c r="D67" s="29">
        <f t="shared" si="2"/>
        <v>2019</v>
      </c>
      <c r="E67" s="123"/>
      <c r="F67" s="123"/>
      <c r="G67" s="62">
        <f t="shared" si="5"/>
        <v>0</v>
      </c>
      <c r="H67" s="58"/>
      <c r="I67" s="17"/>
      <c r="J67" s="17"/>
      <c r="K67" s="17"/>
    </row>
    <row r="68" spans="1:11" ht="16.5" customHeight="1">
      <c r="A68" s="164"/>
      <c r="B68" s="168"/>
      <c r="C68" s="171"/>
      <c r="D68" s="30">
        <f t="shared" si="2"/>
        <v>2020</v>
      </c>
      <c r="E68" s="123"/>
      <c r="F68" s="123"/>
      <c r="G68" s="129">
        <f t="shared" si="5"/>
        <v>0</v>
      </c>
      <c r="H68" s="58"/>
      <c r="I68" s="17"/>
      <c r="J68" s="17"/>
      <c r="K68" s="17"/>
    </row>
    <row r="69" spans="1:11" ht="16.5" customHeight="1">
      <c r="A69" s="164"/>
      <c r="B69" s="168"/>
      <c r="C69" s="172"/>
      <c r="D69" s="31">
        <f t="shared" si="2"/>
        <v>2021</v>
      </c>
      <c r="E69" s="123"/>
      <c r="F69" s="123"/>
      <c r="G69" s="137">
        <f t="shared" si="5"/>
        <v>0</v>
      </c>
      <c r="H69" s="58"/>
      <c r="I69" s="17"/>
      <c r="J69" s="17"/>
      <c r="K69" s="17"/>
    </row>
    <row r="70" spans="1:11" ht="16.5" customHeight="1">
      <c r="A70" s="164"/>
      <c r="B70" s="168"/>
      <c r="C70" s="162" t="s">
        <v>59</v>
      </c>
      <c r="D70" s="5">
        <f t="shared" si="2"/>
        <v>2017</v>
      </c>
      <c r="E70" s="142"/>
      <c r="F70" s="141"/>
      <c r="G70" s="106">
        <f>IF(ISERROR(F70-E70),0,F70-E70)</f>
        <v>0</v>
      </c>
      <c r="H70" s="58"/>
      <c r="I70" s="17"/>
      <c r="J70" s="17"/>
      <c r="K70" s="17"/>
    </row>
    <row r="71" spans="1:11" ht="16.5" customHeight="1">
      <c r="A71" s="164"/>
      <c r="B71" s="168"/>
      <c r="C71" s="162"/>
      <c r="D71" s="28">
        <f t="shared" si="2"/>
        <v>2018</v>
      </c>
      <c r="E71" s="124"/>
      <c r="F71" s="61">
        <f>IF(F65=0,0,F66/F65-1)</f>
        <v>0</v>
      </c>
      <c r="G71" s="61">
        <f>IF(ISERROR(F71-E71),0,F71-E71)</f>
        <v>0</v>
      </c>
      <c r="H71" s="58"/>
      <c r="I71" s="17"/>
      <c r="J71" s="17"/>
      <c r="K71" s="17"/>
    </row>
    <row r="72" spans="1:11" ht="16.5" customHeight="1">
      <c r="A72" s="164"/>
      <c r="B72" s="168"/>
      <c r="C72" s="162"/>
      <c r="D72" s="29">
        <f t="shared" si="2"/>
        <v>2019</v>
      </c>
      <c r="E72" s="61">
        <f>IF(F66=0,0,E67/F66-1)</f>
        <v>0</v>
      </c>
      <c r="F72" s="124"/>
      <c r="G72" s="61">
        <f>IF(ISERROR(F72-E72),0,F72-E72)</f>
        <v>0</v>
      </c>
      <c r="H72" s="58"/>
      <c r="I72" s="17"/>
      <c r="J72" s="17"/>
      <c r="K72" s="17"/>
    </row>
    <row r="73" spans="1:11" ht="16.5" customHeight="1">
      <c r="A73" s="164"/>
      <c r="B73" s="168"/>
      <c r="C73" s="162"/>
      <c r="D73" s="30">
        <f t="shared" si="2"/>
        <v>2020</v>
      </c>
      <c r="E73" s="61">
        <f>IF(E67=0,0,E68/E67-1)</f>
        <v>0</v>
      </c>
      <c r="F73" s="124"/>
      <c r="G73" s="126">
        <f>IF(ISERROR(F73-E73),0,F73-E73)</f>
        <v>0</v>
      </c>
      <c r="H73" s="58"/>
      <c r="I73" s="17"/>
      <c r="J73" s="17"/>
      <c r="K73" s="17"/>
    </row>
    <row r="74" spans="1:11" ht="16.5" customHeight="1">
      <c r="A74" s="164"/>
      <c r="B74" s="168"/>
      <c r="C74" s="162"/>
      <c r="D74" s="31">
        <f t="shared" si="2"/>
        <v>2021</v>
      </c>
      <c r="E74" s="61">
        <f>IF(E68=0,0,E69/E68-1)</f>
        <v>0</v>
      </c>
      <c r="F74" s="124"/>
      <c r="G74" s="106">
        <f>IF(ISERROR(F74-E74),0,F74-E74)</f>
        <v>0</v>
      </c>
      <c r="H74" s="58"/>
      <c r="I74" s="17"/>
      <c r="J74" s="17"/>
      <c r="K74" s="17"/>
    </row>
    <row r="75" spans="1:11" ht="16.5" customHeight="1">
      <c r="A75" s="164"/>
      <c r="B75" s="168"/>
      <c r="C75" s="167" t="s">
        <v>65</v>
      </c>
      <c r="D75" s="5">
        <f>D40</f>
        <v>2017</v>
      </c>
      <c r="E75" s="123"/>
      <c r="F75" s="138">
        <f>'[1]plan finansowy '!$F$107</f>
        <v>0</v>
      </c>
      <c r="G75" s="63">
        <f t="shared" si="0"/>
        <v>0</v>
      </c>
      <c r="H75" s="58"/>
      <c r="I75" s="17"/>
      <c r="J75" s="17"/>
      <c r="K75" s="17"/>
    </row>
    <row r="76" spans="1:11" ht="16.5" customHeight="1">
      <c r="A76" s="164"/>
      <c r="B76" s="168"/>
      <c r="C76" s="168"/>
      <c r="D76" s="28">
        <f>D41</f>
        <v>2018</v>
      </c>
      <c r="E76" s="123"/>
      <c r="F76" s="127">
        <f>'[1]plan finansowy '!$G$107</f>
        <v>0</v>
      </c>
      <c r="G76" s="63">
        <f t="shared" si="0"/>
        <v>0</v>
      </c>
      <c r="H76" s="58"/>
      <c r="I76" s="17"/>
      <c r="J76" s="17"/>
      <c r="K76" s="17"/>
    </row>
    <row r="77" spans="1:11" ht="16.5" customHeight="1">
      <c r="A77" s="164"/>
      <c r="B77" s="168"/>
      <c r="C77" s="168"/>
      <c r="D77" s="29">
        <f>D42</f>
        <v>2019</v>
      </c>
      <c r="E77" s="138">
        <f>'[1]plan finansowy '!$H$107</f>
        <v>0</v>
      </c>
      <c r="F77" s="123"/>
      <c r="G77" s="63">
        <f t="shared" si="0"/>
        <v>0</v>
      </c>
      <c r="H77" s="58"/>
      <c r="I77" s="17"/>
      <c r="J77" s="17"/>
      <c r="K77" s="17"/>
    </row>
    <row r="78" spans="1:11" ht="16.5" customHeight="1">
      <c r="A78" s="164"/>
      <c r="B78" s="168"/>
      <c r="C78" s="168"/>
      <c r="D78" s="30">
        <f>D43</f>
        <v>2020</v>
      </c>
      <c r="E78" s="140">
        <f>'[1]plan finansowy '!$I$107</f>
        <v>0</v>
      </c>
      <c r="F78" s="123"/>
      <c r="G78" s="129">
        <f>IF(ISERROR(F78-E78),0,F78-E78)</f>
        <v>0</v>
      </c>
      <c r="H78" s="58"/>
      <c r="I78" s="17"/>
      <c r="J78" s="17"/>
      <c r="K78" s="17"/>
    </row>
    <row r="79" spans="1:11" ht="16.5" customHeight="1">
      <c r="A79" s="164"/>
      <c r="B79" s="168"/>
      <c r="C79" s="169"/>
      <c r="D79" s="31">
        <f>D44</f>
        <v>2021</v>
      </c>
      <c r="E79" s="139">
        <f>'[1]plan finansowy '!$J$107</f>
        <v>0</v>
      </c>
      <c r="F79" s="123"/>
      <c r="G79" s="137">
        <f t="shared" si="0"/>
        <v>0</v>
      </c>
      <c r="H79" s="58"/>
      <c r="I79" s="17"/>
      <c r="J79" s="17"/>
      <c r="K79" s="17"/>
    </row>
    <row r="80" spans="1:11" ht="16.5" customHeight="1">
      <c r="A80" s="164"/>
      <c r="B80" s="168"/>
      <c r="C80" s="162" t="s">
        <v>16</v>
      </c>
      <c r="D80" s="5">
        <f t="shared" si="2"/>
        <v>2017</v>
      </c>
      <c r="E80" s="124"/>
      <c r="F80" s="125"/>
      <c r="G80" s="61">
        <f t="shared" si="0"/>
        <v>0</v>
      </c>
      <c r="H80" s="69"/>
      <c r="I80" s="17"/>
      <c r="J80" s="17"/>
      <c r="K80" s="17"/>
    </row>
    <row r="81" spans="1:11" ht="16.5" customHeight="1">
      <c r="A81" s="164"/>
      <c r="B81" s="168"/>
      <c r="C81" s="162"/>
      <c r="D81" s="28">
        <f t="shared" si="2"/>
        <v>2018</v>
      </c>
      <c r="E81" s="124"/>
      <c r="F81" s="61">
        <f>IF(F75=0,0,F76/F75-1)</f>
        <v>0</v>
      </c>
      <c r="G81" s="61">
        <f t="shared" si="0"/>
        <v>0</v>
      </c>
      <c r="H81" s="68"/>
      <c r="I81" s="17"/>
      <c r="J81" s="17"/>
      <c r="K81" s="17"/>
    </row>
    <row r="82" spans="1:11" ht="16.5" customHeight="1">
      <c r="A82" s="164"/>
      <c r="B82" s="168"/>
      <c r="C82" s="162"/>
      <c r="D82" s="29">
        <f t="shared" si="2"/>
        <v>2019</v>
      </c>
      <c r="E82" s="61">
        <f>IF(F76=0,0,E77/F76-1)</f>
        <v>0</v>
      </c>
      <c r="F82" s="124"/>
      <c r="G82" s="61">
        <f t="shared" si="0"/>
        <v>0</v>
      </c>
      <c r="H82" s="58"/>
      <c r="I82" s="17"/>
      <c r="J82" s="17"/>
      <c r="K82" s="17"/>
    </row>
    <row r="83" spans="1:11" ht="16.5" customHeight="1">
      <c r="A83" s="164"/>
      <c r="B83" s="168"/>
      <c r="C83" s="162"/>
      <c r="D83" s="30">
        <f t="shared" si="2"/>
        <v>2020</v>
      </c>
      <c r="E83" s="61">
        <f>IF(E77=0,0,E78/E77-1)</f>
        <v>0</v>
      </c>
      <c r="F83" s="124"/>
      <c r="G83" s="126">
        <f t="shared" si="0"/>
        <v>0</v>
      </c>
      <c r="H83" s="58"/>
      <c r="I83" s="17"/>
      <c r="J83" s="17"/>
      <c r="K83" s="17"/>
    </row>
    <row r="84" spans="1:11" ht="16.5" customHeight="1">
      <c r="A84" s="165"/>
      <c r="B84" s="169"/>
      <c r="C84" s="162"/>
      <c r="D84" s="31">
        <f t="shared" si="2"/>
        <v>2021</v>
      </c>
      <c r="E84" s="61">
        <f>IF(E78=0,0,E79/E78-1)</f>
        <v>0</v>
      </c>
      <c r="F84" s="124"/>
      <c r="G84" s="106">
        <f>IF(ISERROR(F84-E84),0,F84-E84)</f>
        <v>0</v>
      </c>
      <c r="H84" s="58"/>
      <c r="I84" s="17"/>
      <c r="J84" s="17"/>
      <c r="K84" s="17"/>
    </row>
    <row r="85" spans="1:11" ht="16.5" customHeight="1">
      <c r="A85" s="163">
        <v>3</v>
      </c>
      <c r="B85" s="162"/>
      <c r="C85" s="166"/>
      <c r="D85" s="5">
        <f t="shared" si="2"/>
        <v>2017</v>
      </c>
      <c r="E85" s="64"/>
      <c r="F85" s="65"/>
      <c r="G85" s="37">
        <f t="shared" si="0"/>
        <v>0</v>
      </c>
      <c r="H85" s="58"/>
      <c r="I85" s="17"/>
      <c r="J85" s="17"/>
      <c r="K85" s="17"/>
    </row>
    <row r="86" spans="1:11" ht="16.5" customHeight="1">
      <c r="A86" s="164"/>
      <c r="B86" s="162"/>
      <c r="C86" s="166"/>
      <c r="D86" s="28">
        <f t="shared" si="2"/>
        <v>2018</v>
      </c>
      <c r="E86" s="66"/>
      <c r="F86" s="67"/>
      <c r="G86" s="37">
        <f t="shared" si="0"/>
        <v>0</v>
      </c>
      <c r="H86" s="58"/>
      <c r="I86" s="17"/>
      <c r="J86" s="17"/>
      <c r="K86" s="17"/>
    </row>
    <row r="87" spans="1:11" ht="16.5" customHeight="1">
      <c r="A87" s="164"/>
      <c r="B87" s="162"/>
      <c r="C87" s="166"/>
      <c r="D87" s="29">
        <f t="shared" si="2"/>
        <v>2019</v>
      </c>
      <c r="E87" s="66"/>
      <c r="F87" s="67"/>
      <c r="G87" s="37">
        <f t="shared" si="0"/>
        <v>0</v>
      </c>
      <c r="H87" s="58"/>
      <c r="I87" s="17"/>
      <c r="J87" s="17"/>
      <c r="K87" s="17"/>
    </row>
    <row r="88" spans="1:11" ht="16.5" customHeight="1">
      <c r="A88" s="164"/>
      <c r="B88" s="162"/>
      <c r="C88" s="166"/>
      <c r="D88" s="30">
        <f t="shared" si="2"/>
        <v>2020</v>
      </c>
      <c r="E88" s="66"/>
      <c r="F88" s="131"/>
      <c r="G88" s="129">
        <f t="shared" si="0"/>
        <v>0</v>
      </c>
      <c r="H88" s="58"/>
      <c r="I88" s="17"/>
      <c r="J88" s="17"/>
      <c r="K88" s="17"/>
    </row>
    <row r="89" spans="1:11" ht="16.5" customHeight="1">
      <c r="A89" s="165"/>
      <c r="B89" s="162"/>
      <c r="C89" s="166"/>
      <c r="D89" s="31">
        <f t="shared" si="2"/>
        <v>2021</v>
      </c>
      <c r="E89" s="66"/>
      <c r="F89" s="131"/>
      <c r="G89" s="137">
        <f t="shared" si="0"/>
        <v>0</v>
      </c>
      <c r="H89" s="58"/>
      <c r="I89" s="17"/>
      <c r="J89" s="17"/>
      <c r="K89" s="17"/>
    </row>
    <row r="90" spans="1:11" ht="12.75">
      <c r="A90" s="17"/>
      <c r="B90" s="17"/>
      <c r="C90" s="17"/>
      <c r="D90" s="14"/>
      <c r="E90" s="39"/>
      <c r="F90" s="39"/>
      <c r="G90" s="17"/>
      <c r="H90" s="17"/>
      <c r="I90" s="17"/>
      <c r="J90" s="17"/>
      <c r="K90" s="17"/>
    </row>
    <row r="91" spans="1:11" ht="12.75">
      <c r="A91" s="17"/>
      <c r="B91" s="17"/>
      <c r="C91" s="17"/>
      <c r="D91" s="17"/>
      <c r="E91" s="39"/>
      <c r="F91" s="39"/>
      <c r="G91" s="17"/>
      <c r="H91" s="17"/>
      <c r="I91" s="17"/>
      <c r="J91" s="17"/>
      <c r="K91" s="17"/>
    </row>
    <row r="92" spans="1:11" ht="12.75">
      <c r="A92" s="17"/>
      <c r="B92" s="17"/>
      <c r="C92" s="17"/>
      <c r="D92" s="17"/>
      <c r="E92" s="39"/>
      <c r="F92" s="39"/>
      <c r="G92" s="17"/>
      <c r="H92" s="17"/>
      <c r="I92" s="17"/>
      <c r="J92" s="17"/>
      <c r="K92" s="17"/>
    </row>
    <row r="93" spans="1:11" ht="12.75">
      <c r="A93" s="17"/>
      <c r="B93" s="17"/>
      <c r="C93" s="17"/>
      <c r="D93" s="17"/>
      <c r="E93" s="39"/>
      <c r="F93" s="39"/>
      <c r="G93" s="17"/>
      <c r="H93" s="17"/>
      <c r="I93" s="17"/>
      <c r="J93" s="17"/>
      <c r="K93" s="17"/>
    </row>
    <row r="94" spans="1:11" ht="12.75">
      <c r="A94" s="17"/>
      <c r="B94" s="17"/>
      <c r="C94" s="17"/>
      <c r="D94" s="17"/>
      <c r="E94" s="39"/>
      <c r="F94" s="39"/>
      <c r="G94" s="17"/>
      <c r="H94" s="17"/>
      <c r="I94" s="17"/>
      <c r="J94" s="17"/>
      <c r="K94" s="17"/>
    </row>
    <row r="95" spans="1:11" ht="12.75">
      <c r="A95" s="17"/>
      <c r="B95" s="17"/>
      <c r="C95" s="17"/>
      <c r="D95" s="17"/>
      <c r="E95" s="39"/>
      <c r="F95" s="39"/>
      <c r="G95" s="17"/>
      <c r="H95" s="17"/>
      <c r="I95" s="17"/>
      <c r="J95" s="17"/>
      <c r="K95" s="17"/>
    </row>
    <row r="96" spans="1:11" ht="12.75">
      <c r="A96" s="17"/>
      <c r="B96" s="17"/>
      <c r="C96" s="17"/>
      <c r="D96" s="17"/>
      <c r="E96" s="39"/>
      <c r="F96" s="39"/>
      <c r="G96" s="17"/>
      <c r="H96" s="17"/>
      <c r="I96" s="17"/>
      <c r="J96" s="17"/>
      <c r="K96" s="17"/>
    </row>
    <row r="97" spans="1:11" ht="12.75">
      <c r="A97" s="17"/>
      <c r="B97" s="17"/>
      <c r="C97" s="17"/>
      <c r="D97" s="17"/>
      <c r="E97" s="39"/>
      <c r="F97" s="39"/>
      <c r="G97" s="17"/>
      <c r="H97" s="17"/>
      <c r="I97" s="17"/>
      <c r="J97" s="17"/>
      <c r="K97" s="17"/>
    </row>
    <row r="98" spans="1:11" ht="12.75">
      <c r="A98" s="17"/>
      <c r="B98" s="17"/>
      <c r="C98" s="17"/>
      <c r="D98" s="17"/>
      <c r="E98" s="39"/>
      <c r="F98" s="39"/>
      <c r="G98" s="17"/>
      <c r="H98" s="17"/>
      <c r="I98" s="17"/>
      <c r="J98" s="17"/>
      <c r="K98" s="17"/>
    </row>
    <row r="99" spans="1:11" ht="12.75">
      <c r="A99" s="17"/>
      <c r="B99" s="17"/>
      <c r="C99" s="17"/>
      <c r="D99" s="17"/>
      <c r="E99" s="39"/>
      <c r="F99" s="39"/>
      <c r="G99" s="17"/>
      <c r="H99" s="17"/>
      <c r="I99" s="17"/>
      <c r="J99" s="17"/>
      <c r="K99" s="17"/>
    </row>
    <row r="100" spans="1:11" ht="12.75">
      <c r="A100" s="17"/>
      <c r="B100" s="17"/>
      <c r="C100" s="17"/>
      <c r="D100" s="17"/>
      <c r="E100" s="39"/>
      <c r="F100" s="39"/>
      <c r="G100" s="17"/>
      <c r="H100" s="17"/>
      <c r="I100" s="17"/>
      <c r="J100" s="17"/>
      <c r="K100" s="17"/>
    </row>
    <row r="101" spans="1:11" ht="12.75">
      <c r="A101" s="17"/>
      <c r="B101" s="17"/>
      <c r="C101" s="17"/>
      <c r="D101" s="17"/>
      <c r="E101" s="39"/>
      <c r="F101" s="39"/>
      <c r="G101" s="17"/>
      <c r="H101" s="17"/>
      <c r="I101" s="17"/>
      <c r="J101" s="17"/>
      <c r="K101" s="17"/>
    </row>
    <row r="102" spans="1:11" ht="12.75">
      <c r="A102" s="17"/>
      <c r="B102" s="17"/>
      <c r="C102" s="17"/>
      <c r="D102" s="17"/>
      <c r="E102" s="39"/>
      <c r="F102" s="39"/>
      <c r="G102" s="17"/>
      <c r="H102" s="17"/>
      <c r="I102" s="17"/>
      <c r="J102" s="17"/>
      <c r="K102" s="17"/>
    </row>
    <row r="103" spans="1:11" ht="12.75">
      <c r="A103" s="17"/>
      <c r="B103" s="17"/>
      <c r="C103" s="17"/>
      <c r="D103" s="17"/>
      <c r="E103" s="39"/>
      <c r="F103" s="39"/>
      <c r="G103" s="17"/>
      <c r="H103" s="17"/>
      <c r="I103" s="17"/>
      <c r="J103" s="17"/>
      <c r="K103" s="17"/>
    </row>
    <row r="104" spans="1:11" ht="12.75">
      <c r="A104" s="17"/>
      <c r="B104" s="17"/>
      <c r="C104" s="17"/>
      <c r="D104" s="17"/>
      <c r="E104" s="39"/>
      <c r="F104" s="39"/>
      <c r="G104" s="17"/>
      <c r="H104" s="17"/>
      <c r="I104" s="17"/>
      <c r="J104" s="17"/>
      <c r="K104" s="17"/>
    </row>
    <row r="105" spans="1:11" ht="12.75">
      <c r="A105" s="17"/>
      <c r="B105" s="17"/>
      <c r="C105" s="17"/>
      <c r="D105" s="17"/>
      <c r="E105" s="39"/>
      <c r="F105" s="39"/>
      <c r="G105" s="17"/>
      <c r="H105" s="17"/>
      <c r="I105" s="17"/>
      <c r="J105" s="17"/>
      <c r="K105" s="17"/>
    </row>
    <row r="106" spans="1:11" ht="12.75">
      <c r="A106" s="17"/>
      <c r="B106" s="17"/>
      <c r="C106" s="17"/>
      <c r="D106" s="17"/>
      <c r="E106" s="39"/>
      <c r="F106" s="39"/>
      <c r="G106" s="17"/>
      <c r="H106" s="17"/>
      <c r="I106" s="17"/>
      <c r="J106" s="17"/>
      <c r="K106" s="17"/>
    </row>
    <row r="107" spans="1:11" ht="12.75">
      <c r="A107" s="17"/>
      <c r="B107" s="17"/>
      <c r="C107" s="17"/>
      <c r="D107" s="17"/>
      <c r="E107" s="39"/>
      <c r="F107" s="39"/>
      <c r="G107" s="17"/>
      <c r="H107" s="17"/>
      <c r="I107" s="17"/>
      <c r="J107" s="17"/>
      <c r="K107" s="17"/>
    </row>
  </sheetData>
  <sheetProtection/>
  <mergeCells count="28">
    <mergeCell ref="A3:A4"/>
    <mergeCell ref="B3:B4"/>
    <mergeCell ref="C3:C4"/>
    <mergeCell ref="A35:A84"/>
    <mergeCell ref="B35:B84"/>
    <mergeCell ref="C35:C39"/>
    <mergeCell ref="C65:C69"/>
    <mergeCell ref="C70:C74"/>
    <mergeCell ref="H3:H4"/>
    <mergeCell ref="C20:C24"/>
    <mergeCell ref="C10:C14"/>
    <mergeCell ref="C15:C19"/>
    <mergeCell ref="C25:C29"/>
    <mergeCell ref="A5:A34"/>
    <mergeCell ref="B5:B34"/>
    <mergeCell ref="C5:C9"/>
    <mergeCell ref="D3:G3"/>
    <mergeCell ref="C30:C34"/>
    <mergeCell ref="B85:B89"/>
    <mergeCell ref="C40:C44"/>
    <mergeCell ref="A85:A89"/>
    <mergeCell ref="C80:C84"/>
    <mergeCell ref="C85:C89"/>
    <mergeCell ref="C75:C79"/>
    <mergeCell ref="C45:C49"/>
    <mergeCell ref="C50:C54"/>
    <mergeCell ref="C55:C59"/>
    <mergeCell ref="C60:C64"/>
  </mergeCells>
  <hyperlinks>
    <hyperlink ref="C1" location="'Strona startowa'!A1" display="Strona główna"/>
  </hyperlinks>
  <printOptions horizontalCentered="1" verticalCentered="1"/>
  <pageMargins left="0.35433070866141736" right="0.3937007874015748" top="0.35433070866141736" bottom="0.15748031496062992" header="0.1968503937007874" footer="0.15748031496062992"/>
  <pageSetup fitToHeight="1" fitToWidth="1" horizontalDpi="600" verticalDpi="600" orientation="landscape" paperSize="9" scale="69" r:id="rId1"/>
  <headerFooter alignWithMargins="0">
    <oddHeader>&amp;C&amp;"Arial CE,Pogrubiony"&amp;14PERSPEKTYWA FINANSOWA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0"/>
  <sheetViews>
    <sheetView zoomScalePageLayoutView="0" workbookViewId="0" topLeftCell="A1">
      <selection activeCell="F47" sqref="F47"/>
    </sheetView>
  </sheetViews>
  <sheetFormatPr defaultColWidth="9.00390625" defaultRowHeight="12.75"/>
  <cols>
    <col min="1" max="1" width="3.625" style="1" bestFit="1" customWidth="1"/>
    <col min="2" max="2" width="27.25390625" style="2" customWidth="1"/>
    <col min="3" max="3" width="59.125" style="2" customWidth="1"/>
    <col min="4" max="4" width="6.375" style="2" customWidth="1"/>
    <col min="5" max="5" width="13.75390625" style="2" customWidth="1"/>
    <col min="6" max="6" width="11.75390625" style="2" customWidth="1"/>
    <col min="7" max="7" width="12.875" style="2" customWidth="1"/>
    <col min="8" max="8" width="36.25390625" style="2" customWidth="1"/>
    <col min="9" max="9" width="24.125" style="2" customWidth="1"/>
    <col min="10" max="16384" width="9.125" style="2" customWidth="1"/>
  </cols>
  <sheetData>
    <row r="1" spans="1:11" ht="13.5" thickBot="1">
      <c r="A1" s="14"/>
      <c r="B1" s="17"/>
      <c r="C1" s="16" t="s">
        <v>11</v>
      </c>
      <c r="D1" s="18" t="str">
        <f>'Finansowa 1'!D1</f>
        <v>Ocena Projektów Planów Rozwoju przez URE</v>
      </c>
      <c r="E1" s="19"/>
      <c r="F1" s="19"/>
      <c r="G1" s="20"/>
      <c r="H1" s="17"/>
      <c r="I1" s="17"/>
      <c r="J1" s="17"/>
      <c r="K1" s="17"/>
    </row>
    <row r="2" spans="1:11" ht="12.75">
      <c r="A2" s="14"/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1" ht="14.25" customHeight="1">
      <c r="A3" s="196" t="s">
        <v>0</v>
      </c>
      <c r="B3" s="188" t="s">
        <v>1</v>
      </c>
      <c r="C3" s="188" t="s">
        <v>3</v>
      </c>
      <c r="D3" s="188" t="s">
        <v>4</v>
      </c>
      <c r="E3" s="188"/>
      <c r="F3" s="188"/>
      <c r="G3" s="188"/>
      <c r="H3" s="188" t="s">
        <v>20</v>
      </c>
      <c r="I3" s="17"/>
      <c r="J3" s="17"/>
      <c r="K3" s="17"/>
    </row>
    <row r="4" spans="1:11" ht="24">
      <c r="A4" s="196"/>
      <c r="B4" s="188"/>
      <c r="C4" s="188"/>
      <c r="D4" s="3" t="s">
        <v>2</v>
      </c>
      <c r="E4" s="4" t="s">
        <v>5</v>
      </c>
      <c r="F4" s="4" t="s">
        <v>6</v>
      </c>
      <c r="G4" s="4" t="s">
        <v>12</v>
      </c>
      <c r="H4" s="188"/>
      <c r="I4" s="17"/>
      <c r="J4" s="17"/>
      <c r="K4" s="17"/>
    </row>
    <row r="5" spans="1:11" ht="12.75">
      <c r="A5" s="178">
        <v>1</v>
      </c>
      <c r="B5" s="190" t="s">
        <v>29</v>
      </c>
      <c r="C5" s="193" t="s">
        <v>24</v>
      </c>
      <c r="D5" s="5">
        <f>'Finansowa 1'!D5</f>
        <v>2017</v>
      </c>
      <c r="E5" s="73">
        <f>'[5]dochod energia'!$J$15</f>
        <v>1239.6231760658966</v>
      </c>
      <c r="F5" s="74"/>
      <c r="G5" s="59"/>
      <c r="H5" s="85"/>
      <c r="I5" s="17"/>
      <c r="J5" s="17"/>
      <c r="K5" s="17"/>
    </row>
    <row r="6" spans="1:11" ht="12.75">
      <c r="A6" s="179"/>
      <c r="B6" s="191"/>
      <c r="C6" s="194"/>
      <c r="D6" s="28">
        <f>D5+1</f>
        <v>2018</v>
      </c>
      <c r="E6" s="73">
        <f>'[5]dochod energia'!$K$15</f>
        <v>1280.2381898065196</v>
      </c>
      <c r="F6" s="74"/>
      <c r="G6" s="59"/>
      <c r="H6" s="85"/>
      <c r="I6" s="17"/>
      <c r="J6" s="17"/>
      <c r="K6" s="17"/>
    </row>
    <row r="7" spans="1:11" ht="12.75">
      <c r="A7" s="179"/>
      <c r="B7" s="191"/>
      <c r="C7" s="194"/>
      <c r="D7" s="29">
        <f>D6+1</f>
        <v>2019</v>
      </c>
      <c r="E7" s="73">
        <f>'[5]dochod energia'!$L$15</f>
        <v>1331.2934486969086</v>
      </c>
      <c r="F7" s="74"/>
      <c r="G7" s="59"/>
      <c r="H7" s="85"/>
      <c r="I7" s="17"/>
      <c r="J7" s="17"/>
      <c r="K7" s="17"/>
    </row>
    <row r="8" spans="1:11" ht="12.75">
      <c r="A8" s="179"/>
      <c r="B8" s="191"/>
      <c r="C8" s="194"/>
      <c r="D8" s="30">
        <f>D7+1</f>
        <v>2020</v>
      </c>
      <c r="E8" s="73">
        <f>'[5]dochod energia'!$M$15</f>
        <v>1384.362133795589</v>
      </c>
      <c r="F8" s="75"/>
      <c r="G8" s="59"/>
      <c r="H8" s="85"/>
      <c r="I8" s="17"/>
      <c r="J8" s="17"/>
      <c r="K8" s="17"/>
    </row>
    <row r="9" spans="1:11" ht="15.75" customHeight="1">
      <c r="A9" s="179"/>
      <c r="B9" s="191"/>
      <c r="C9" s="195"/>
      <c r="D9" s="31">
        <f>D8+1</f>
        <v>2021</v>
      </c>
      <c r="E9" s="73">
        <f>'[5]dochod energia'!$N$15</f>
        <v>1439.5462693540153</v>
      </c>
      <c r="F9" s="75"/>
      <c r="G9" s="59"/>
      <c r="H9" s="85"/>
      <c r="I9" s="17"/>
      <c r="J9" s="17"/>
      <c r="K9" s="17"/>
    </row>
    <row r="10" spans="1:11" ht="18" customHeight="1">
      <c r="A10" s="179"/>
      <c r="B10" s="191"/>
      <c r="C10" s="167" t="s">
        <v>44</v>
      </c>
      <c r="D10" s="5">
        <f aca="true" t="shared" si="0" ref="D10:D15">D5</f>
        <v>2017</v>
      </c>
      <c r="E10" s="76"/>
      <c r="F10" s="77">
        <f>'[4]dochod energia'!$P$41</f>
        <v>0</v>
      </c>
      <c r="G10" s="78">
        <f>IF(ISERROR(F10-E10),0,F10-E10)</f>
        <v>0</v>
      </c>
      <c r="H10" s="85"/>
      <c r="I10" s="17"/>
      <c r="J10" s="17"/>
      <c r="K10" s="17"/>
    </row>
    <row r="11" spans="1:11" ht="18" customHeight="1">
      <c r="A11" s="179"/>
      <c r="B11" s="191"/>
      <c r="C11" s="168"/>
      <c r="D11" s="28">
        <f t="shared" si="0"/>
        <v>2018</v>
      </c>
      <c r="E11" s="76"/>
      <c r="F11" s="77">
        <f>'[4]dochod energia'!$P$46</f>
        <v>0</v>
      </c>
      <c r="G11" s="78">
        <f aca="true" t="shared" si="1" ref="G11:G29">IF(ISERROR(F11-E11),0,F11-E11)</f>
        <v>0</v>
      </c>
      <c r="H11" s="85"/>
      <c r="I11" s="17"/>
      <c r="J11" s="17"/>
      <c r="K11" s="17"/>
    </row>
    <row r="12" spans="1:11" ht="18" customHeight="1">
      <c r="A12" s="179"/>
      <c r="B12" s="191"/>
      <c r="C12" s="168"/>
      <c r="D12" s="29">
        <f t="shared" si="0"/>
        <v>2019</v>
      </c>
      <c r="E12" s="77">
        <f>'[4]dochod energia'!$P$51</f>
        <v>0</v>
      </c>
      <c r="F12" s="80"/>
      <c r="G12" s="78">
        <f t="shared" si="1"/>
        <v>0</v>
      </c>
      <c r="H12" s="85"/>
      <c r="I12" s="17"/>
      <c r="J12" s="17"/>
      <c r="K12" s="17"/>
    </row>
    <row r="13" spans="1:11" ht="16.5" customHeight="1">
      <c r="A13" s="179"/>
      <c r="B13" s="191"/>
      <c r="C13" s="168"/>
      <c r="D13" s="30">
        <f t="shared" si="0"/>
        <v>2020</v>
      </c>
      <c r="E13" s="132">
        <f>'[4]dochod energia'!$P$56</f>
        <v>0</v>
      </c>
      <c r="F13" s="82"/>
      <c r="G13" s="133">
        <f t="shared" si="1"/>
        <v>0</v>
      </c>
      <c r="H13" s="85"/>
      <c r="I13" s="17"/>
      <c r="J13" s="17"/>
      <c r="K13" s="17"/>
    </row>
    <row r="14" spans="1:11" ht="15" customHeight="1">
      <c r="A14" s="197"/>
      <c r="B14" s="192"/>
      <c r="C14" s="169"/>
      <c r="D14" s="31">
        <f t="shared" si="0"/>
        <v>2021</v>
      </c>
      <c r="E14" s="77">
        <f>'[4]dochod energia'!$P$61</f>
        <v>0</v>
      </c>
      <c r="F14" s="82"/>
      <c r="G14" s="136">
        <f t="shared" si="1"/>
        <v>0</v>
      </c>
      <c r="H14" s="85"/>
      <c r="I14" s="17"/>
      <c r="J14" s="17"/>
      <c r="K14" s="17"/>
    </row>
    <row r="15" spans="1:11" ht="15" customHeight="1">
      <c r="A15" s="188">
        <v>2</v>
      </c>
      <c r="B15" s="189" t="s">
        <v>30</v>
      </c>
      <c r="C15" s="175" t="s">
        <v>25</v>
      </c>
      <c r="D15" s="186">
        <f t="shared" si="0"/>
        <v>2017</v>
      </c>
      <c r="E15" s="79"/>
      <c r="F15" s="80"/>
      <c r="G15" s="37">
        <f t="shared" si="1"/>
        <v>0</v>
      </c>
      <c r="H15" s="69"/>
      <c r="I15" s="17"/>
      <c r="J15" s="17"/>
      <c r="K15" s="17"/>
    </row>
    <row r="16" spans="1:11" ht="15" customHeight="1">
      <c r="A16" s="188"/>
      <c r="B16" s="189"/>
      <c r="C16" s="176"/>
      <c r="D16" s="187"/>
      <c r="E16" s="81"/>
      <c r="F16" s="82"/>
      <c r="G16" s="37">
        <f t="shared" si="1"/>
        <v>0</v>
      </c>
      <c r="H16" s="86"/>
      <c r="I16" s="17"/>
      <c r="J16" s="17"/>
      <c r="K16" s="17"/>
    </row>
    <row r="17" spans="1:11" ht="15" customHeight="1">
      <c r="A17" s="188"/>
      <c r="B17" s="189"/>
      <c r="C17" s="176"/>
      <c r="D17" s="198">
        <f>D11</f>
        <v>2018</v>
      </c>
      <c r="E17" s="79"/>
      <c r="F17" s="82"/>
      <c r="G17" s="37">
        <f t="shared" si="1"/>
        <v>0</v>
      </c>
      <c r="H17" s="86"/>
      <c r="I17" s="17"/>
      <c r="J17" s="17"/>
      <c r="K17" s="17"/>
    </row>
    <row r="18" spans="1:11" ht="15" customHeight="1">
      <c r="A18" s="188"/>
      <c r="B18" s="189"/>
      <c r="C18" s="176"/>
      <c r="D18" s="199"/>
      <c r="E18" s="81"/>
      <c r="F18" s="82"/>
      <c r="G18" s="37">
        <f t="shared" si="1"/>
        <v>0</v>
      </c>
      <c r="H18" s="86"/>
      <c r="I18" s="17"/>
      <c r="J18" s="17"/>
      <c r="K18" s="17"/>
    </row>
    <row r="19" spans="1:11" ht="15" customHeight="1">
      <c r="A19" s="188"/>
      <c r="B19" s="189"/>
      <c r="C19" s="176"/>
      <c r="D19" s="204">
        <f>D12</f>
        <v>2019</v>
      </c>
      <c r="E19" s="79"/>
      <c r="F19" s="82"/>
      <c r="G19" s="37">
        <f t="shared" si="1"/>
        <v>0</v>
      </c>
      <c r="H19" s="86"/>
      <c r="I19" s="17"/>
      <c r="J19" s="17"/>
      <c r="K19" s="17"/>
    </row>
    <row r="20" spans="1:11" ht="15" customHeight="1">
      <c r="A20" s="188"/>
      <c r="B20" s="189"/>
      <c r="C20" s="176"/>
      <c r="D20" s="205"/>
      <c r="E20" s="81"/>
      <c r="F20" s="82"/>
      <c r="G20" s="37">
        <f t="shared" si="1"/>
        <v>0</v>
      </c>
      <c r="H20" s="86"/>
      <c r="I20" s="17"/>
      <c r="J20" s="17"/>
      <c r="K20" s="17"/>
    </row>
    <row r="21" spans="1:11" ht="15" customHeight="1">
      <c r="A21" s="188"/>
      <c r="B21" s="189"/>
      <c r="C21" s="176"/>
      <c r="D21" s="182">
        <f>D13</f>
        <v>2020</v>
      </c>
      <c r="E21" s="79"/>
      <c r="F21" s="82"/>
      <c r="G21" s="129">
        <f>IF(ISERROR(F21-E21),0,F21-E21)</f>
        <v>0</v>
      </c>
      <c r="H21" s="45"/>
      <c r="I21" s="17"/>
      <c r="J21" s="17"/>
      <c r="K21" s="17"/>
    </row>
    <row r="22" spans="1:11" ht="15" customHeight="1">
      <c r="A22" s="188"/>
      <c r="B22" s="189"/>
      <c r="C22" s="176"/>
      <c r="D22" s="183"/>
      <c r="E22" s="81"/>
      <c r="F22" s="82"/>
      <c r="G22" s="129">
        <f t="shared" si="1"/>
        <v>0</v>
      </c>
      <c r="H22" s="45"/>
      <c r="I22" s="17"/>
      <c r="J22" s="17"/>
      <c r="K22" s="17"/>
    </row>
    <row r="23" spans="1:11" ht="15" customHeight="1">
      <c r="A23" s="188"/>
      <c r="B23" s="189"/>
      <c r="C23" s="176"/>
      <c r="D23" s="184">
        <f>D14</f>
        <v>2021</v>
      </c>
      <c r="E23" s="79"/>
      <c r="F23" s="82"/>
      <c r="G23" s="137">
        <f t="shared" si="1"/>
        <v>0</v>
      </c>
      <c r="H23" s="45"/>
      <c r="I23" s="17"/>
      <c r="J23" s="17"/>
      <c r="K23" s="17"/>
    </row>
    <row r="24" spans="1:11" ht="15" customHeight="1">
      <c r="A24" s="188"/>
      <c r="B24" s="189"/>
      <c r="C24" s="176"/>
      <c r="D24" s="185"/>
      <c r="E24" s="79"/>
      <c r="F24" s="80"/>
      <c r="G24" s="137">
        <f t="shared" si="1"/>
        <v>0</v>
      </c>
      <c r="H24" s="28"/>
      <c r="I24" s="17"/>
      <c r="J24" s="17"/>
      <c r="K24" s="17"/>
    </row>
    <row r="25" spans="1:11" ht="16.5" customHeight="1">
      <c r="A25" s="11">
        <v>3</v>
      </c>
      <c r="B25" s="175" t="s">
        <v>31</v>
      </c>
      <c r="C25" s="190" t="s">
        <v>77</v>
      </c>
      <c r="D25" s="5">
        <f>D15</f>
        <v>2017</v>
      </c>
      <c r="E25" s="83"/>
      <c r="F25" s="84"/>
      <c r="G25" s="37">
        <f t="shared" si="1"/>
        <v>0</v>
      </c>
      <c r="H25" s="87"/>
      <c r="I25" s="17"/>
      <c r="J25" s="17"/>
      <c r="K25" s="17"/>
    </row>
    <row r="26" spans="1:11" ht="16.5" customHeight="1">
      <c r="A26" s="11"/>
      <c r="B26" s="176"/>
      <c r="C26" s="191"/>
      <c r="D26" s="28">
        <f>D17</f>
        <v>2018</v>
      </c>
      <c r="E26" s="83"/>
      <c r="F26" s="84"/>
      <c r="G26" s="37">
        <f t="shared" si="1"/>
        <v>0</v>
      </c>
      <c r="H26" s="87"/>
      <c r="I26" s="17"/>
      <c r="J26" s="17"/>
      <c r="K26" s="17"/>
    </row>
    <row r="27" spans="1:11" ht="16.5" customHeight="1">
      <c r="A27" s="11"/>
      <c r="B27" s="176"/>
      <c r="C27" s="191"/>
      <c r="D27" s="29">
        <f>D19</f>
        <v>2019</v>
      </c>
      <c r="E27" s="83"/>
      <c r="F27" s="84"/>
      <c r="G27" s="37">
        <f t="shared" si="1"/>
        <v>0</v>
      </c>
      <c r="H27" s="87"/>
      <c r="I27" s="17"/>
      <c r="J27" s="17"/>
      <c r="K27" s="17"/>
    </row>
    <row r="28" spans="1:11" ht="15.75" customHeight="1">
      <c r="A28" s="11"/>
      <c r="B28" s="176"/>
      <c r="C28" s="191"/>
      <c r="D28" s="30">
        <f>D21</f>
        <v>2020</v>
      </c>
      <c r="E28" s="79"/>
      <c r="F28" s="80"/>
      <c r="G28" s="129">
        <f t="shared" si="1"/>
        <v>0</v>
      </c>
      <c r="H28" s="88"/>
      <c r="I28" s="17"/>
      <c r="J28" s="17"/>
      <c r="K28" s="17"/>
    </row>
    <row r="29" spans="1:11" ht="31.5" customHeight="1">
      <c r="A29" s="11"/>
      <c r="B29" s="176"/>
      <c r="C29" s="192"/>
      <c r="D29" s="31">
        <f>D23</f>
        <v>2021</v>
      </c>
      <c r="E29" s="79"/>
      <c r="F29" s="80"/>
      <c r="G29" s="137">
        <f t="shared" si="1"/>
        <v>0</v>
      </c>
      <c r="H29" s="88"/>
      <c r="I29" s="17"/>
      <c r="J29" s="17"/>
      <c r="K29" s="17"/>
    </row>
    <row r="30" spans="1:11" ht="20.25" customHeight="1">
      <c r="A30" s="11"/>
      <c r="B30" s="176"/>
      <c r="C30" s="190" t="s">
        <v>75</v>
      </c>
      <c r="D30" s="5">
        <f>'Finansowa 1'!D30</f>
        <v>2017</v>
      </c>
      <c r="E30" s="70"/>
      <c r="F30" s="71"/>
      <c r="G30" s="37">
        <f aca="true" t="shared" si="2" ref="G30:G53">IF(ISERROR(F30-E30),0,F30-E30)</f>
        <v>0</v>
      </c>
      <c r="H30" s="88"/>
      <c r="I30" s="17"/>
      <c r="J30" s="17"/>
      <c r="K30" s="17"/>
    </row>
    <row r="31" spans="1:11" ht="20.25" customHeight="1">
      <c r="A31" s="11"/>
      <c r="B31" s="176"/>
      <c r="C31" s="191"/>
      <c r="D31" s="28">
        <f>D30+1</f>
        <v>2018</v>
      </c>
      <c r="E31" s="70"/>
      <c r="F31" s="71"/>
      <c r="G31" s="37">
        <f t="shared" si="2"/>
        <v>0</v>
      </c>
      <c r="H31" s="88"/>
      <c r="I31" s="17"/>
      <c r="J31" s="17"/>
      <c r="K31" s="17"/>
    </row>
    <row r="32" spans="1:11" ht="20.25" customHeight="1">
      <c r="A32" s="11"/>
      <c r="B32" s="176"/>
      <c r="C32" s="191"/>
      <c r="D32" s="29">
        <f>D31+1</f>
        <v>2019</v>
      </c>
      <c r="E32" s="70"/>
      <c r="F32" s="71"/>
      <c r="G32" s="37">
        <f t="shared" si="2"/>
        <v>0</v>
      </c>
      <c r="H32" s="88"/>
      <c r="I32" s="17"/>
      <c r="J32" s="17"/>
      <c r="K32" s="17"/>
    </row>
    <row r="33" spans="1:11" ht="42" customHeight="1">
      <c r="A33" s="11"/>
      <c r="B33" s="176"/>
      <c r="C33" s="191"/>
      <c r="D33" s="30">
        <f>D32+1</f>
        <v>2020</v>
      </c>
      <c r="E33" s="70"/>
      <c r="F33" s="80"/>
      <c r="G33" s="129">
        <f t="shared" si="2"/>
        <v>0</v>
      </c>
      <c r="H33" s="88"/>
      <c r="I33" s="17"/>
      <c r="J33" s="17"/>
      <c r="K33" s="17"/>
    </row>
    <row r="34" spans="1:11" ht="31.5" customHeight="1">
      <c r="A34" s="11"/>
      <c r="B34" s="176"/>
      <c r="C34" s="192"/>
      <c r="D34" s="31">
        <f>D33+1</f>
        <v>2021</v>
      </c>
      <c r="E34" s="70"/>
      <c r="F34" s="80"/>
      <c r="G34" s="137">
        <f t="shared" si="2"/>
        <v>0</v>
      </c>
      <c r="H34" s="88"/>
      <c r="I34" s="17"/>
      <c r="J34" s="17"/>
      <c r="K34" s="17"/>
    </row>
    <row r="35" spans="1:11" ht="19.5" customHeight="1">
      <c r="A35" s="11"/>
      <c r="B35" s="176"/>
      <c r="C35" s="190" t="s">
        <v>76</v>
      </c>
      <c r="D35" s="5">
        <f>'Finansowa 1'!D35</f>
        <v>2017</v>
      </c>
      <c r="E35" s="70"/>
      <c r="F35" s="71"/>
      <c r="G35" s="37">
        <f t="shared" si="2"/>
        <v>0</v>
      </c>
      <c r="H35" s="88"/>
      <c r="I35" s="17"/>
      <c r="J35" s="17"/>
      <c r="K35" s="17"/>
    </row>
    <row r="36" spans="1:11" ht="19.5" customHeight="1">
      <c r="A36" s="11"/>
      <c r="B36" s="176"/>
      <c r="C36" s="191"/>
      <c r="D36" s="28">
        <f>D35+1</f>
        <v>2018</v>
      </c>
      <c r="E36" s="70"/>
      <c r="F36" s="71"/>
      <c r="G36" s="37">
        <f t="shared" si="2"/>
        <v>0</v>
      </c>
      <c r="H36" s="88"/>
      <c r="I36" s="17"/>
      <c r="J36" s="17"/>
      <c r="K36" s="17"/>
    </row>
    <row r="37" spans="1:11" ht="19.5" customHeight="1">
      <c r="A37" s="11"/>
      <c r="B37" s="176"/>
      <c r="C37" s="191"/>
      <c r="D37" s="29">
        <f>D36+1</f>
        <v>2019</v>
      </c>
      <c r="E37" s="70"/>
      <c r="F37" s="71"/>
      <c r="G37" s="37">
        <f t="shared" si="2"/>
        <v>0</v>
      </c>
      <c r="H37" s="88"/>
      <c r="I37" s="17"/>
      <c r="J37" s="17"/>
      <c r="K37" s="17"/>
    </row>
    <row r="38" spans="1:11" ht="19.5" customHeight="1">
      <c r="A38" s="11"/>
      <c r="B38" s="176"/>
      <c r="C38" s="202"/>
      <c r="D38" s="30">
        <f>D37+1</f>
        <v>2020</v>
      </c>
      <c r="E38" s="70"/>
      <c r="F38" s="80"/>
      <c r="G38" s="129">
        <f t="shared" si="2"/>
        <v>0</v>
      </c>
      <c r="H38" s="88"/>
      <c r="I38" s="17"/>
      <c r="J38" s="17"/>
      <c r="K38" s="17"/>
    </row>
    <row r="39" spans="1:11" ht="19.5" customHeight="1">
      <c r="A39" s="11"/>
      <c r="B39" s="177"/>
      <c r="C39" s="203"/>
      <c r="D39" s="31">
        <f>D38+1</f>
        <v>2021</v>
      </c>
      <c r="E39" s="70"/>
      <c r="F39" s="80"/>
      <c r="G39" s="137">
        <f t="shared" si="2"/>
        <v>0</v>
      </c>
      <c r="H39" s="88"/>
      <c r="I39" s="17"/>
      <c r="J39" s="17"/>
      <c r="K39" s="17"/>
    </row>
    <row r="40" spans="1:11" ht="17.25" customHeight="1">
      <c r="A40" s="178">
        <v>4</v>
      </c>
      <c r="B40" s="189" t="s">
        <v>32</v>
      </c>
      <c r="C40" s="175" t="s">
        <v>53</v>
      </c>
      <c r="D40" s="5">
        <f>D35</f>
        <v>2017</v>
      </c>
      <c r="E40" s="72"/>
      <c r="F40" s="71"/>
      <c r="G40" s="37">
        <f t="shared" si="2"/>
        <v>0</v>
      </c>
      <c r="H40" s="88"/>
      <c r="I40" s="17"/>
      <c r="J40" s="17"/>
      <c r="K40" s="17"/>
    </row>
    <row r="41" spans="1:11" ht="17.25" customHeight="1">
      <c r="A41" s="179"/>
      <c r="B41" s="189"/>
      <c r="C41" s="176"/>
      <c r="D41" s="28">
        <f>D36</f>
        <v>2018</v>
      </c>
      <c r="E41" s="72"/>
      <c r="F41" s="71"/>
      <c r="G41" s="37">
        <f t="shared" si="2"/>
        <v>0</v>
      </c>
      <c r="H41" s="88"/>
      <c r="I41" s="17"/>
      <c r="J41" s="17"/>
      <c r="K41" s="17"/>
    </row>
    <row r="42" spans="1:11" ht="17.25" customHeight="1">
      <c r="A42" s="179"/>
      <c r="B42" s="189"/>
      <c r="C42" s="176"/>
      <c r="D42" s="29">
        <f>D37</f>
        <v>2019</v>
      </c>
      <c r="E42" s="72"/>
      <c r="F42" s="71"/>
      <c r="G42" s="37">
        <f t="shared" si="2"/>
        <v>0</v>
      </c>
      <c r="H42" s="88"/>
      <c r="I42" s="17"/>
      <c r="J42" s="17"/>
      <c r="K42" s="17"/>
    </row>
    <row r="43" spans="1:11" ht="17.25" customHeight="1">
      <c r="A43" s="180"/>
      <c r="B43" s="189"/>
      <c r="C43" s="176"/>
      <c r="D43" s="30">
        <f>D38</f>
        <v>2020</v>
      </c>
      <c r="E43" s="72"/>
      <c r="F43" s="80"/>
      <c r="G43" s="129">
        <f t="shared" si="2"/>
        <v>0</v>
      </c>
      <c r="H43" s="88"/>
      <c r="I43" s="17"/>
      <c r="J43" s="17"/>
      <c r="K43" s="17"/>
    </row>
    <row r="44" spans="1:11" ht="25.5" customHeight="1">
      <c r="A44" s="181"/>
      <c r="B44" s="189"/>
      <c r="C44" s="177"/>
      <c r="D44" s="31">
        <f>D39</f>
        <v>2021</v>
      </c>
      <c r="E44" s="72"/>
      <c r="F44" s="80"/>
      <c r="G44" s="137">
        <f t="shared" si="2"/>
        <v>0</v>
      </c>
      <c r="H44" s="88"/>
      <c r="I44" s="17"/>
      <c r="J44" s="17"/>
      <c r="K44" s="17"/>
    </row>
    <row r="45" spans="1:11" ht="15" customHeight="1">
      <c r="A45" s="178">
        <v>5</v>
      </c>
      <c r="B45" s="167" t="s">
        <v>33</v>
      </c>
      <c r="C45" s="175" t="s">
        <v>26</v>
      </c>
      <c r="D45" s="186">
        <f>D40</f>
        <v>2017</v>
      </c>
      <c r="E45" s="72"/>
      <c r="F45" s="71"/>
      <c r="G45" s="37">
        <f t="shared" si="2"/>
        <v>0</v>
      </c>
      <c r="H45" s="89"/>
      <c r="I45" s="17"/>
      <c r="J45" s="17"/>
      <c r="K45" s="17"/>
    </row>
    <row r="46" spans="1:11" ht="15" customHeight="1">
      <c r="A46" s="179"/>
      <c r="B46" s="168"/>
      <c r="C46" s="176"/>
      <c r="D46" s="187"/>
      <c r="E46" s="146"/>
      <c r="F46" s="147"/>
      <c r="G46" s="37">
        <f t="shared" si="2"/>
        <v>0</v>
      </c>
      <c r="H46" s="89"/>
      <c r="I46" s="17"/>
      <c r="J46" s="17"/>
      <c r="K46" s="17"/>
    </row>
    <row r="47" spans="1:11" ht="15" customHeight="1">
      <c r="A47" s="179"/>
      <c r="B47" s="168"/>
      <c r="C47" s="176"/>
      <c r="D47" s="198">
        <f>D41</f>
        <v>2018</v>
      </c>
      <c r="E47" s="72"/>
      <c r="F47" s="71"/>
      <c r="G47" s="37">
        <f t="shared" si="2"/>
        <v>0</v>
      </c>
      <c r="H47" s="89"/>
      <c r="I47" s="17"/>
      <c r="J47" s="17"/>
      <c r="K47" s="17"/>
    </row>
    <row r="48" spans="1:11" ht="15" customHeight="1">
      <c r="A48" s="179"/>
      <c r="B48" s="168"/>
      <c r="C48" s="176"/>
      <c r="D48" s="199"/>
      <c r="E48" s="145">
        <f>IF(E45=0,0,E47/E45-1)</f>
        <v>0</v>
      </c>
      <c r="F48" s="145">
        <f>IF(F45=0,0,F47/F45-1)</f>
        <v>0</v>
      </c>
      <c r="G48" s="37">
        <f t="shared" si="2"/>
        <v>0</v>
      </c>
      <c r="H48" s="89"/>
      <c r="I48" s="17"/>
      <c r="J48" s="17"/>
      <c r="K48" s="17"/>
    </row>
    <row r="49" spans="1:11" ht="15" customHeight="1">
      <c r="A49" s="179"/>
      <c r="B49" s="168"/>
      <c r="C49" s="176"/>
      <c r="D49" s="204">
        <f>D42</f>
        <v>2019</v>
      </c>
      <c r="E49" s="72"/>
      <c r="F49" s="71"/>
      <c r="G49" s="37">
        <f t="shared" si="2"/>
        <v>0</v>
      </c>
      <c r="H49" s="89"/>
      <c r="I49" s="17"/>
      <c r="J49" s="17"/>
      <c r="K49" s="17"/>
    </row>
    <row r="50" spans="1:11" ht="18" customHeight="1">
      <c r="A50" s="179"/>
      <c r="B50" s="168"/>
      <c r="C50" s="176"/>
      <c r="D50" s="205"/>
      <c r="E50" s="145">
        <f>IF(E47=0,0,E49/E47-1)</f>
        <v>0</v>
      </c>
      <c r="F50" s="145">
        <f>IF(F47=0,0,F49/F47-1)</f>
        <v>0</v>
      </c>
      <c r="G50" s="37">
        <f t="shared" si="2"/>
        <v>0</v>
      </c>
      <c r="H50" s="89"/>
      <c r="I50" s="17"/>
      <c r="J50" s="17"/>
      <c r="K50" s="17"/>
    </row>
    <row r="51" spans="1:11" ht="18" customHeight="1">
      <c r="A51" s="179"/>
      <c r="B51" s="168"/>
      <c r="C51" s="176"/>
      <c r="D51" s="182">
        <f>D43</f>
        <v>2020</v>
      </c>
      <c r="E51" s="72"/>
      <c r="F51" s="80"/>
      <c r="G51" s="129">
        <f t="shared" si="2"/>
        <v>0</v>
      </c>
      <c r="H51" s="89"/>
      <c r="I51" s="17"/>
      <c r="J51" s="17"/>
      <c r="K51" s="17"/>
    </row>
    <row r="52" spans="1:11" ht="18" customHeight="1">
      <c r="A52" s="179"/>
      <c r="B52" s="168"/>
      <c r="C52" s="176"/>
      <c r="D52" s="183"/>
      <c r="E52" s="145">
        <f>IF(E49=0,0,E51/E49-1)</f>
        <v>0</v>
      </c>
      <c r="F52" s="145">
        <f>IF(F49=0,0,F51/F49-1)</f>
        <v>0</v>
      </c>
      <c r="G52" s="129">
        <f t="shared" si="2"/>
        <v>0</v>
      </c>
      <c r="H52" s="89"/>
      <c r="I52" s="17"/>
      <c r="J52" s="17"/>
      <c r="K52" s="17"/>
    </row>
    <row r="53" spans="1:11" ht="18" customHeight="1">
      <c r="A53" s="180"/>
      <c r="B53" s="168"/>
      <c r="C53" s="176"/>
      <c r="D53" s="184">
        <f>D44</f>
        <v>2021</v>
      </c>
      <c r="E53" s="72"/>
      <c r="F53" s="80"/>
      <c r="G53" s="137">
        <f t="shared" si="2"/>
        <v>0</v>
      </c>
      <c r="H53" s="89"/>
      <c r="I53" s="17"/>
      <c r="J53" s="17"/>
      <c r="K53" s="17"/>
    </row>
    <row r="54" spans="1:11" ht="18" customHeight="1">
      <c r="A54" s="181"/>
      <c r="B54" s="169"/>
      <c r="C54" s="177"/>
      <c r="D54" s="185"/>
      <c r="E54" s="145">
        <f>IF(E51=0,0,E53/E51-1)</f>
        <v>0</v>
      </c>
      <c r="F54" s="145">
        <f>IF(F51=0,0,F53/F51-1)</f>
        <v>0</v>
      </c>
      <c r="G54" s="137">
        <f aca="true" t="shared" si="3" ref="G54:G59">IF(ISERROR(F54-E54),0,F54-E54)</f>
        <v>0</v>
      </c>
      <c r="H54" s="89"/>
      <c r="I54" s="17"/>
      <c r="J54" s="17"/>
      <c r="K54" s="17"/>
    </row>
    <row r="55" spans="1:11" ht="12.75">
      <c r="A55" s="178">
        <v>6</v>
      </c>
      <c r="B55" s="175"/>
      <c r="C55" s="193"/>
      <c r="D55" s="5">
        <f>D45</f>
        <v>2017</v>
      </c>
      <c r="E55" s="72"/>
      <c r="F55" s="71"/>
      <c r="G55" s="37">
        <f t="shared" si="3"/>
        <v>0</v>
      </c>
      <c r="H55" s="89"/>
      <c r="I55" s="17"/>
      <c r="J55" s="17"/>
      <c r="K55" s="17"/>
    </row>
    <row r="56" spans="1:11" ht="12.75">
      <c r="A56" s="179"/>
      <c r="B56" s="176"/>
      <c r="C56" s="194"/>
      <c r="D56" s="28">
        <f>D47</f>
        <v>2018</v>
      </c>
      <c r="E56" s="72"/>
      <c r="F56" s="71"/>
      <c r="G56" s="37">
        <f t="shared" si="3"/>
        <v>0</v>
      </c>
      <c r="H56" s="89"/>
      <c r="I56" s="17"/>
      <c r="J56" s="17"/>
      <c r="K56" s="17"/>
    </row>
    <row r="57" spans="1:11" ht="12.75">
      <c r="A57" s="179"/>
      <c r="B57" s="176"/>
      <c r="C57" s="194"/>
      <c r="D57" s="29">
        <f>D49</f>
        <v>2019</v>
      </c>
      <c r="E57" s="72"/>
      <c r="F57" s="71"/>
      <c r="G57" s="37">
        <f t="shared" si="3"/>
        <v>0</v>
      </c>
      <c r="H57" s="89"/>
      <c r="I57" s="17"/>
      <c r="J57" s="17"/>
      <c r="K57" s="17"/>
    </row>
    <row r="58" spans="1:11" ht="12.75">
      <c r="A58" s="180"/>
      <c r="B58" s="176"/>
      <c r="C58" s="194"/>
      <c r="D58" s="30">
        <f>D51</f>
        <v>2020</v>
      </c>
      <c r="E58" s="72"/>
      <c r="F58" s="80"/>
      <c r="G58" s="129">
        <f t="shared" si="3"/>
        <v>0</v>
      </c>
      <c r="H58" s="89"/>
      <c r="I58" s="17"/>
      <c r="J58" s="17"/>
      <c r="K58" s="17"/>
    </row>
    <row r="59" spans="1:11" ht="12.75">
      <c r="A59" s="181"/>
      <c r="B59" s="177"/>
      <c r="C59" s="195"/>
      <c r="D59" s="31">
        <f>D53</f>
        <v>2021</v>
      </c>
      <c r="E59" s="72"/>
      <c r="F59" s="80"/>
      <c r="G59" s="137">
        <f t="shared" si="3"/>
        <v>0</v>
      </c>
      <c r="H59" s="89"/>
      <c r="I59" s="17"/>
      <c r="J59" s="17"/>
      <c r="K59" s="17"/>
    </row>
    <row r="60" spans="1:11" ht="78" customHeight="1">
      <c r="A60" s="21"/>
      <c r="B60" s="128" t="s">
        <v>52</v>
      </c>
      <c r="C60" s="200" t="s">
        <v>54</v>
      </c>
      <c r="D60" s="201"/>
      <c r="E60" s="201"/>
      <c r="F60" s="201"/>
      <c r="G60" s="201"/>
      <c r="H60" s="21"/>
      <c r="I60" s="17"/>
      <c r="J60" s="17"/>
      <c r="K60" s="17"/>
    </row>
    <row r="61" spans="1:11" ht="12.75">
      <c r="A61" s="21"/>
      <c r="B61" s="17"/>
      <c r="C61" s="17"/>
      <c r="D61" s="22"/>
      <c r="E61" s="23"/>
      <c r="F61" s="24"/>
      <c r="G61" s="21"/>
      <c r="H61" s="21"/>
      <c r="I61" s="17"/>
      <c r="J61" s="17"/>
      <c r="K61" s="17"/>
    </row>
    <row r="62" spans="1:11" ht="12.75">
      <c r="A62" s="14"/>
      <c r="B62" s="17"/>
      <c r="C62" s="17"/>
      <c r="D62" s="17"/>
      <c r="E62" s="17"/>
      <c r="F62" s="17"/>
      <c r="G62" s="17"/>
      <c r="H62" s="17"/>
      <c r="I62" s="17"/>
      <c r="J62" s="17"/>
      <c r="K62" s="17"/>
    </row>
    <row r="63" spans="1:11" ht="13.5" customHeight="1">
      <c r="A63" s="25"/>
      <c r="B63" s="17"/>
      <c r="C63" s="17"/>
      <c r="D63" s="17"/>
      <c r="E63" s="17"/>
      <c r="F63" s="17"/>
      <c r="G63" s="17"/>
      <c r="H63" s="17"/>
      <c r="I63" s="17"/>
      <c r="J63" s="17"/>
      <c r="K63" s="17"/>
    </row>
    <row r="64" spans="1:11" ht="12.75">
      <c r="A64" s="14"/>
      <c r="B64" s="17"/>
      <c r="C64" s="17"/>
      <c r="D64" s="17"/>
      <c r="E64" s="17"/>
      <c r="F64" s="17"/>
      <c r="G64" s="17"/>
      <c r="H64" s="17"/>
      <c r="I64" s="17"/>
      <c r="J64" s="17"/>
      <c r="K64" s="17"/>
    </row>
    <row r="65" spans="1:11" ht="12.75">
      <c r="A65" s="14"/>
      <c r="B65" s="17"/>
      <c r="C65" s="17"/>
      <c r="D65" s="17"/>
      <c r="E65" s="17"/>
      <c r="F65" s="17"/>
      <c r="G65" s="17"/>
      <c r="H65" s="17"/>
      <c r="I65" s="17"/>
      <c r="J65" s="17"/>
      <c r="K65" s="17"/>
    </row>
    <row r="66" spans="1:11" ht="12.75">
      <c r="A66" s="14"/>
      <c r="B66" s="17"/>
      <c r="C66" s="17"/>
      <c r="D66" s="17"/>
      <c r="E66" s="17"/>
      <c r="F66" s="17"/>
      <c r="G66" s="17"/>
      <c r="H66" s="17"/>
      <c r="I66" s="17"/>
      <c r="J66" s="17"/>
      <c r="K66" s="17"/>
    </row>
    <row r="67" spans="1:11" ht="12.75">
      <c r="A67" s="14"/>
      <c r="B67" s="17"/>
      <c r="C67" s="17"/>
      <c r="D67" s="17"/>
      <c r="E67" s="17"/>
      <c r="F67" s="17"/>
      <c r="G67" s="17"/>
      <c r="H67" s="17"/>
      <c r="I67" s="17"/>
      <c r="J67" s="17"/>
      <c r="K67" s="17"/>
    </row>
    <row r="68" spans="1:11" ht="12.75">
      <c r="A68" s="14"/>
      <c r="B68" s="17"/>
      <c r="C68" s="17"/>
      <c r="D68" s="17"/>
      <c r="E68" s="17"/>
      <c r="F68" s="17"/>
      <c r="G68" s="17"/>
      <c r="H68" s="17"/>
      <c r="I68" s="17"/>
      <c r="J68" s="17"/>
      <c r="K68" s="17"/>
    </row>
    <row r="69" spans="1:11" ht="17.25" customHeight="1">
      <c r="A69" s="14"/>
      <c r="B69" s="17"/>
      <c r="C69" s="17"/>
      <c r="D69" s="17"/>
      <c r="E69" s="17"/>
      <c r="F69" s="17"/>
      <c r="G69" s="17"/>
      <c r="H69" s="17"/>
      <c r="I69" s="17"/>
      <c r="J69" s="17"/>
      <c r="K69" s="17"/>
    </row>
    <row r="70" spans="1:11" ht="39.75" customHeight="1">
      <c r="A70" s="14"/>
      <c r="B70" s="17"/>
      <c r="C70" s="17"/>
      <c r="D70" s="17"/>
      <c r="E70" s="17"/>
      <c r="F70" s="17"/>
      <c r="G70" s="17"/>
      <c r="H70" s="17"/>
      <c r="I70" s="17"/>
      <c r="J70" s="17"/>
      <c r="K70" s="17"/>
    </row>
    <row r="72" ht="24" customHeight="1"/>
  </sheetData>
  <sheetProtection/>
  <mergeCells count="36">
    <mergeCell ref="C60:G60"/>
    <mergeCell ref="B5:B14"/>
    <mergeCell ref="C35:C39"/>
    <mergeCell ref="C30:C34"/>
    <mergeCell ref="D17:D18"/>
    <mergeCell ref="D19:D20"/>
    <mergeCell ref="B55:B59"/>
    <mergeCell ref="C55:C59"/>
    <mergeCell ref="C10:C14"/>
    <mergeCell ref="D49:D50"/>
    <mergeCell ref="A3:A4"/>
    <mergeCell ref="B3:B4"/>
    <mergeCell ref="C3:C4"/>
    <mergeCell ref="D3:G3"/>
    <mergeCell ref="B45:B54"/>
    <mergeCell ref="C45:C54"/>
    <mergeCell ref="A45:A54"/>
    <mergeCell ref="A5:A14"/>
    <mergeCell ref="A15:A24"/>
    <mergeCell ref="D47:D48"/>
    <mergeCell ref="H3:H4"/>
    <mergeCell ref="B40:B44"/>
    <mergeCell ref="C25:C29"/>
    <mergeCell ref="D15:D16"/>
    <mergeCell ref="D21:D22"/>
    <mergeCell ref="D23:D24"/>
    <mergeCell ref="C15:C24"/>
    <mergeCell ref="C5:C9"/>
    <mergeCell ref="B15:B24"/>
    <mergeCell ref="B25:B39"/>
    <mergeCell ref="A55:A59"/>
    <mergeCell ref="D51:D52"/>
    <mergeCell ref="D53:D54"/>
    <mergeCell ref="D45:D46"/>
    <mergeCell ref="C40:C44"/>
    <mergeCell ref="A40:A44"/>
  </mergeCells>
  <hyperlinks>
    <hyperlink ref="C1" location="'Strona startowa'!A1" display="Strona główna"/>
  </hyperlinks>
  <printOptions horizontalCentered="1" verticalCentered="1"/>
  <pageMargins left="0.31496062992125984" right="0.35433070866141736" top="0.7874015748031497" bottom="0.7874015748031497" header="0.5118110236220472" footer="0.5118110236220472"/>
  <pageSetup fitToHeight="1" fitToWidth="1" horizontalDpi="600" verticalDpi="600" orientation="landscape" paperSize="9" scale="84" r:id="rId1"/>
  <headerFooter alignWithMargins="0">
    <oddHeader>&amp;C&amp;"Arial CE,Pogrubiony"&amp;14PERSPEKTYWA KLIENTA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0"/>
  <sheetViews>
    <sheetView zoomScale="85" zoomScaleNormal="85" zoomScalePageLayoutView="0" workbookViewId="0" topLeftCell="A49">
      <selection activeCell="B70" sqref="B70:B84"/>
    </sheetView>
  </sheetViews>
  <sheetFormatPr defaultColWidth="9.00390625" defaultRowHeight="12.75"/>
  <cols>
    <col min="1" max="1" width="3.375" style="1" customWidth="1"/>
    <col min="2" max="2" width="24.25390625" style="10" customWidth="1"/>
    <col min="3" max="3" width="45.125" style="2" customWidth="1"/>
    <col min="4" max="4" width="7.25390625" style="2" customWidth="1"/>
    <col min="5" max="5" width="17.375" style="2" customWidth="1"/>
    <col min="6" max="6" width="13.375" style="2" customWidth="1"/>
    <col min="7" max="7" width="13.00390625" style="2" customWidth="1"/>
    <col min="8" max="8" width="40.25390625" style="2" customWidth="1"/>
    <col min="9" max="9" width="14.875" style="2" customWidth="1"/>
    <col min="10" max="16384" width="9.125" style="2" customWidth="1"/>
  </cols>
  <sheetData>
    <row r="1" spans="1:11" ht="13.5" thickBot="1">
      <c r="A1" s="14"/>
      <c r="B1" s="15"/>
      <c r="C1" s="16" t="s">
        <v>11</v>
      </c>
      <c r="D1" s="18" t="str">
        <f>'Finansowa 1'!D1</f>
        <v>Ocena Projektów Planów Rozwoju przez URE</v>
      </c>
      <c r="E1" s="19"/>
      <c r="F1" s="19"/>
      <c r="G1" s="20"/>
      <c r="H1" s="17"/>
      <c r="I1" s="17"/>
      <c r="J1" s="17"/>
      <c r="K1" s="17"/>
    </row>
    <row r="2" spans="1:11" ht="12.75">
      <c r="A2" s="14"/>
      <c r="B2" s="15"/>
      <c r="C2" s="17"/>
      <c r="D2" s="17"/>
      <c r="E2" s="17"/>
      <c r="F2" s="17"/>
      <c r="G2" s="17"/>
      <c r="H2" s="17"/>
      <c r="I2" s="17"/>
      <c r="J2" s="17"/>
      <c r="K2" s="17"/>
    </row>
    <row r="3" spans="1:11" ht="14.25" customHeight="1">
      <c r="A3" s="207" t="s">
        <v>0</v>
      </c>
      <c r="B3" s="173" t="s">
        <v>1</v>
      </c>
      <c r="C3" s="173" t="s">
        <v>3</v>
      </c>
      <c r="D3" s="173" t="s">
        <v>4</v>
      </c>
      <c r="E3" s="173"/>
      <c r="F3" s="173"/>
      <c r="G3" s="173"/>
      <c r="H3" s="173" t="s">
        <v>13</v>
      </c>
      <c r="I3" s="17"/>
      <c r="J3" s="17"/>
      <c r="K3" s="17"/>
    </row>
    <row r="4" spans="1:11" ht="12.75">
      <c r="A4" s="207"/>
      <c r="B4" s="173"/>
      <c r="C4" s="173"/>
      <c r="D4" s="8" t="s">
        <v>2</v>
      </c>
      <c r="E4" s="7" t="s">
        <v>5</v>
      </c>
      <c r="F4" s="7" t="s">
        <v>6</v>
      </c>
      <c r="G4" s="7" t="s">
        <v>12</v>
      </c>
      <c r="H4" s="173"/>
      <c r="I4" s="17"/>
      <c r="J4" s="17"/>
      <c r="K4" s="17"/>
    </row>
    <row r="5" spans="1:11" ht="16.5" customHeight="1">
      <c r="A5" s="163">
        <v>1</v>
      </c>
      <c r="B5" s="167" t="s">
        <v>34</v>
      </c>
      <c r="C5" s="167" t="s">
        <v>45</v>
      </c>
      <c r="D5" s="5">
        <v>2017</v>
      </c>
      <c r="E5" s="113"/>
      <c r="F5" s="113"/>
      <c r="G5" s="37">
        <f aca="true" t="shared" si="0" ref="G5:G53">IF(ISERROR(F5-E5),0,F5-E5)</f>
        <v>0</v>
      </c>
      <c r="H5" s="113"/>
      <c r="I5" s="17"/>
      <c r="J5" s="17"/>
      <c r="K5" s="17"/>
    </row>
    <row r="6" spans="1:11" ht="16.5" customHeight="1">
      <c r="A6" s="164"/>
      <c r="B6" s="168"/>
      <c r="C6" s="168"/>
      <c r="D6" s="28">
        <f>D5+1</f>
        <v>2018</v>
      </c>
      <c r="E6" s="113"/>
      <c r="F6" s="113"/>
      <c r="G6" s="37">
        <f t="shared" si="0"/>
        <v>0</v>
      </c>
      <c r="H6" s="113"/>
      <c r="I6" s="17"/>
      <c r="J6" s="17"/>
      <c r="K6" s="17"/>
    </row>
    <row r="7" spans="1:11" ht="16.5" customHeight="1">
      <c r="A7" s="164"/>
      <c r="B7" s="168"/>
      <c r="C7" s="168"/>
      <c r="D7" s="29">
        <f>D6+1</f>
        <v>2019</v>
      </c>
      <c r="E7" s="113"/>
      <c r="F7" s="113"/>
      <c r="G7" s="37">
        <f t="shared" si="0"/>
        <v>0</v>
      </c>
      <c r="H7" s="113"/>
      <c r="I7" s="17"/>
      <c r="J7" s="17"/>
      <c r="K7" s="17"/>
    </row>
    <row r="8" spans="1:11" ht="16.5" customHeight="1">
      <c r="A8" s="164"/>
      <c r="B8" s="206"/>
      <c r="C8" s="206"/>
      <c r="D8" s="30">
        <f>D7+1</f>
        <v>2020</v>
      </c>
      <c r="E8" s="113"/>
      <c r="F8" s="113"/>
      <c r="G8" s="37">
        <f t="shared" si="0"/>
        <v>0</v>
      </c>
      <c r="H8" s="113"/>
      <c r="I8" s="17"/>
      <c r="J8" s="17"/>
      <c r="K8" s="17"/>
    </row>
    <row r="9" spans="1:11" ht="16.5" customHeight="1" thickBot="1">
      <c r="A9" s="164"/>
      <c r="B9" s="206"/>
      <c r="C9" s="206"/>
      <c r="D9" s="27">
        <f>D8+1</f>
        <v>2021</v>
      </c>
      <c r="E9" s="114"/>
      <c r="F9" s="114"/>
      <c r="G9" s="43">
        <f t="shared" si="0"/>
        <v>0</v>
      </c>
      <c r="H9" s="114"/>
      <c r="I9" s="17"/>
      <c r="J9" s="17"/>
      <c r="K9" s="17"/>
    </row>
    <row r="10" spans="1:11" ht="16.5" customHeight="1">
      <c r="A10" s="164"/>
      <c r="B10" s="206"/>
      <c r="C10" s="219" t="s">
        <v>46</v>
      </c>
      <c r="D10" s="33">
        <f aca="true" t="shared" si="1" ref="D10:D20">D5</f>
        <v>2017</v>
      </c>
      <c r="E10" s="115"/>
      <c r="F10" s="115"/>
      <c r="G10" s="42">
        <f t="shared" si="0"/>
        <v>0</v>
      </c>
      <c r="H10" s="115"/>
      <c r="I10" s="17"/>
      <c r="J10" s="17"/>
      <c r="K10" s="17"/>
    </row>
    <row r="11" spans="1:11" ht="16.5" customHeight="1">
      <c r="A11" s="164"/>
      <c r="B11" s="206"/>
      <c r="C11" s="168"/>
      <c r="D11" s="28">
        <f t="shared" si="1"/>
        <v>2018</v>
      </c>
      <c r="E11" s="113"/>
      <c r="F11" s="113"/>
      <c r="G11" s="37">
        <f t="shared" si="0"/>
        <v>0</v>
      </c>
      <c r="H11" s="113"/>
      <c r="I11" s="17"/>
      <c r="J11" s="17"/>
      <c r="K11" s="17"/>
    </row>
    <row r="12" spans="1:11" ht="16.5" customHeight="1">
      <c r="A12" s="164"/>
      <c r="B12" s="206"/>
      <c r="C12" s="168"/>
      <c r="D12" s="29">
        <f t="shared" si="1"/>
        <v>2019</v>
      </c>
      <c r="E12" s="113"/>
      <c r="F12" s="113"/>
      <c r="G12" s="37">
        <f t="shared" si="0"/>
        <v>0</v>
      </c>
      <c r="H12" s="113"/>
      <c r="I12" s="17"/>
      <c r="J12" s="17"/>
      <c r="K12" s="17"/>
    </row>
    <row r="13" spans="1:11" ht="16.5" customHeight="1">
      <c r="A13" s="164"/>
      <c r="B13" s="206"/>
      <c r="C13" s="206"/>
      <c r="D13" s="30">
        <f t="shared" si="1"/>
        <v>2020</v>
      </c>
      <c r="E13" s="113"/>
      <c r="F13" s="113"/>
      <c r="G13" s="37">
        <f t="shared" si="0"/>
        <v>0</v>
      </c>
      <c r="H13" s="113"/>
      <c r="I13" s="17"/>
      <c r="J13" s="17"/>
      <c r="K13" s="17"/>
    </row>
    <row r="14" spans="1:11" ht="16.5" customHeight="1" thickBot="1">
      <c r="A14" s="164"/>
      <c r="B14" s="206"/>
      <c r="C14" s="220"/>
      <c r="D14" s="34">
        <f t="shared" si="1"/>
        <v>2021</v>
      </c>
      <c r="E14" s="116"/>
      <c r="F14" s="116"/>
      <c r="G14" s="43">
        <f t="shared" si="0"/>
        <v>0</v>
      </c>
      <c r="H14" s="116"/>
      <c r="I14" s="17"/>
      <c r="J14" s="17"/>
      <c r="K14" s="17"/>
    </row>
    <row r="15" spans="1:11" ht="16.5" customHeight="1">
      <c r="A15" s="164"/>
      <c r="B15" s="206"/>
      <c r="C15" s="168" t="s">
        <v>47</v>
      </c>
      <c r="D15" s="33">
        <f t="shared" si="1"/>
        <v>2017</v>
      </c>
      <c r="E15" s="117"/>
      <c r="F15" s="117"/>
      <c r="G15" s="42">
        <f t="shared" si="0"/>
        <v>0</v>
      </c>
      <c r="H15" s="117"/>
      <c r="I15" s="17"/>
      <c r="J15" s="17"/>
      <c r="K15" s="17"/>
    </row>
    <row r="16" spans="1:11" ht="16.5" customHeight="1">
      <c r="A16" s="164"/>
      <c r="B16" s="206"/>
      <c r="C16" s="168"/>
      <c r="D16" s="28">
        <f t="shared" si="1"/>
        <v>2018</v>
      </c>
      <c r="E16" s="113"/>
      <c r="F16" s="113"/>
      <c r="G16" s="37">
        <f t="shared" si="0"/>
        <v>0</v>
      </c>
      <c r="H16" s="113"/>
      <c r="I16" s="17"/>
      <c r="J16" s="17"/>
      <c r="K16" s="17"/>
    </row>
    <row r="17" spans="1:11" ht="16.5" customHeight="1">
      <c r="A17" s="164"/>
      <c r="B17" s="206"/>
      <c r="C17" s="168"/>
      <c r="D17" s="29">
        <f t="shared" si="1"/>
        <v>2019</v>
      </c>
      <c r="E17" s="113"/>
      <c r="F17" s="113"/>
      <c r="G17" s="37">
        <f t="shared" si="0"/>
        <v>0</v>
      </c>
      <c r="H17" s="113"/>
      <c r="I17" s="17"/>
      <c r="J17" s="17"/>
      <c r="K17" s="17"/>
    </row>
    <row r="18" spans="1:11" ht="16.5" customHeight="1">
      <c r="A18" s="164"/>
      <c r="B18" s="206"/>
      <c r="C18" s="206"/>
      <c r="D18" s="30">
        <f t="shared" si="1"/>
        <v>2020</v>
      </c>
      <c r="E18" s="113"/>
      <c r="F18" s="113"/>
      <c r="G18" s="37">
        <f t="shared" si="0"/>
        <v>0</v>
      </c>
      <c r="H18" s="113"/>
      <c r="I18" s="17"/>
      <c r="J18" s="17"/>
      <c r="K18" s="17"/>
    </row>
    <row r="19" spans="1:11" ht="16.5" customHeight="1" thickBot="1">
      <c r="A19" s="164"/>
      <c r="B19" s="206"/>
      <c r="C19" s="206"/>
      <c r="D19" s="34">
        <f t="shared" si="1"/>
        <v>2021</v>
      </c>
      <c r="E19" s="114"/>
      <c r="F19" s="114"/>
      <c r="G19" s="43">
        <f t="shared" si="0"/>
        <v>0</v>
      </c>
      <c r="H19" s="116"/>
      <c r="I19" s="17"/>
      <c r="J19" s="17"/>
      <c r="K19" s="17"/>
    </row>
    <row r="20" spans="1:11" ht="12.75">
      <c r="A20" s="164"/>
      <c r="B20" s="206"/>
      <c r="C20" s="219" t="s">
        <v>60</v>
      </c>
      <c r="D20" s="217">
        <f t="shared" si="1"/>
        <v>2017</v>
      </c>
      <c r="E20" s="111"/>
      <c r="F20" s="143">
        <f>'[2]Tab.E5'!$J$16+'[2]Tab.E15'!$J$16</f>
        <v>0</v>
      </c>
      <c r="G20" s="92">
        <f t="shared" si="0"/>
        <v>0</v>
      </c>
      <c r="H20" s="91" t="s">
        <v>61</v>
      </c>
      <c r="I20" s="17"/>
      <c r="J20" s="17"/>
      <c r="K20" s="17"/>
    </row>
    <row r="21" spans="1:11" ht="12.75">
      <c r="A21" s="164"/>
      <c r="B21" s="206"/>
      <c r="C21" s="168"/>
      <c r="D21" s="218"/>
      <c r="E21" s="112"/>
      <c r="F21" s="108">
        <f>'[2]Tab.E6,7,8'!$F$34+'[2]Tab.E16,E17,E18'!$F$34</f>
        <v>0</v>
      </c>
      <c r="G21" s="93">
        <f t="shared" si="0"/>
        <v>0</v>
      </c>
      <c r="H21" s="91" t="s">
        <v>61</v>
      </c>
      <c r="I21" s="17"/>
      <c r="J21" s="17"/>
      <c r="K21" s="17"/>
    </row>
    <row r="22" spans="1:11" ht="12.75">
      <c r="A22" s="164"/>
      <c r="B22" s="206"/>
      <c r="C22" s="168"/>
      <c r="D22" s="218"/>
      <c r="E22" s="112"/>
      <c r="F22" s="108">
        <f>'[2]Tab.E9,E10,E11'!$F$48+'[2]Tab.E19,E20,E21'!$F$48</f>
        <v>0</v>
      </c>
      <c r="G22" s="93">
        <f t="shared" si="0"/>
        <v>0</v>
      </c>
      <c r="H22" s="91" t="s">
        <v>61</v>
      </c>
      <c r="I22" s="17"/>
      <c r="J22" s="17"/>
      <c r="K22" s="17"/>
    </row>
    <row r="23" spans="1:11" ht="12.75">
      <c r="A23" s="164"/>
      <c r="B23" s="206"/>
      <c r="C23" s="168"/>
      <c r="D23" s="212">
        <f>D16</f>
        <v>2018</v>
      </c>
      <c r="E23" s="112"/>
      <c r="F23" s="108">
        <f>'[2]Tab.E5'!$K$16+'[2]Tab.E15'!$K$16</f>
        <v>0</v>
      </c>
      <c r="G23" s="93">
        <f t="shared" si="0"/>
        <v>0</v>
      </c>
      <c r="H23" s="91" t="str">
        <f aca="true" t="shared" si="2" ref="H23:H34">H20</f>
        <v>Rozbudowa sieci</v>
      </c>
      <c r="I23" s="17"/>
      <c r="J23" s="17"/>
      <c r="K23" s="17"/>
    </row>
    <row r="24" spans="1:11" ht="12.75">
      <c r="A24" s="164"/>
      <c r="B24" s="206"/>
      <c r="C24" s="168"/>
      <c r="D24" s="213"/>
      <c r="E24" s="112"/>
      <c r="F24" s="108">
        <f>'[2]Tab.E6,7,8'!$G$34+'[2]Tab.E16,E17,E18'!$G$34</f>
        <v>0</v>
      </c>
      <c r="G24" s="93">
        <f t="shared" si="0"/>
        <v>0</v>
      </c>
      <c r="H24" s="91" t="str">
        <f t="shared" si="2"/>
        <v>Rozbudowa sieci</v>
      </c>
      <c r="I24" s="17"/>
      <c r="J24" s="17"/>
      <c r="K24" s="17"/>
    </row>
    <row r="25" spans="1:11" ht="12.75">
      <c r="A25" s="164"/>
      <c r="B25" s="206"/>
      <c r="C25" s="168"/>
      <c r="D25" s="213"/>
      <c r="E25" s="112"/>
      <c r="F25" s="108">
        <f>'[2]Tab.E9,E10,E11'!$G$48+'[2]Tab.E19,E20,E21'!$G$48</f>
        <v>0</v>
      </c>
      <c r="G25" s="93">
        <f t="shared" si="0"/>
        <v>0</v>
      </c>
      <c r="H25" s="91" t="str">
        <f t="shared" si="2"/>
        <v>Rozbudowa sieci</v>
      </c>
      <c r="I25" s="17"/>
      <c r="J25" s="17"/>
      <c r="K25" s="17"/>
    </row>
    <row r="26" spans="1:11" ht="12.75">
      <c r="A26" s="164"/>
      <c r="B26" s="206"/>
      <c r="C26" s="168"/>
      <c r="D26" s="214">
        <f>D17</f>
        <v>2019</v>
      </c>
      <c r="E26" s="112"/>
      <c r="F26" s="112"/>
      <c r="G26" s="93">
        <f t="shared" si="0"/>
        <v>0</v>
      </c>
      <c r="H26" s="91" t="str">
        <f t="shared" si="2"/>
        <v>Rozbudowa sieci</v>
      </c>
      <c r="I26" s="17"/>
      <c r="J26" s="17"/>
      <c r="K26" s="17"/>
    </row>
    <row r="27" spans="1:11" ht="12.75">
      <c r="A27" s="164"/>
      <c r="B27" s="206"/>
      <c r="C27" s="168"/>
      <c r="D27" s="214"/>
      <c r="E27" s="112"/>
      <c r="F27" s="112"/>
      <c r="G27" s="93">
        <f t="shared" si="0"/>
        <v>0</v>
      </c>
      <c r="H27" s="91" t="str">
        <f t="shared" si="2"/>
        <v>Rozbudowa sieci</v>
      </c>
      <c r="I27" s="17"/>
      <c r="J27" s="17"/>
      <c r="K27" s="17"/>
    </row>
    <row r="28" spans="1:11" ht="12.75">
      <c r="A28" s="164"/>
      <c r="B28" s="206"/>
      <c r="C28" s="168"/>
      <c r="D28" s="214"/>
      <c r="E28" s="112"/>
      <c r="F28" s="112"/>
      <c r="G28" s="93">
        <f t="shared" si="0"/>
        <v>0</v>
      </c>
      <c r="H28" s="91" t="str">
        <f t="shared" si="2"/>
        <v>Rozbudowa sieci</v>
      </c>
      <c r="I28" s="17"/>
      <c r="J28" s="17"/>
      <c r="K28" s="17"/>
    </row>
    <row r="29" spans="1:11" ht="12.75">
      <c r="A29" s="164"/>
      <c r="B29" s="206"/>
      <c r="C29" s="168"/>
      <c r="D29" s="210">
        <f>D18</f>
        <v>2020</v>
      </c>
      <c r="E29" s="108">
        <f>'[3]Tab.E5'!$L$16+'[3]Tab.E15'!$L$16</f>
        <v>0</v>
      </c>
      <c r="F29" s="144"/>
      <c r="G29" s="93">
        <f t="shared" si="0"/>
        <v>0</v>
      </c>
      <c r="H29" s="91" t="str">
        <f t="shared" si="2"/>
        <v>Rozbudowa sieci</v>
      </c>
      <c r="I29" s="17"/>
      <c r="J29" s="17"/>
      <c r="K29" s="17"/>
    </row>
    <row r="30" spans="1:11" ht="12.75">
      <c r="A30" s="164"/>
      <c r="B30" s="206"/>
      <c r="C30" s="168"/>
      <c r="D30" s="211"/>
      <c r="E30" s="108">
        <f>'[3]Tab.E6,7,8'!$E$34+'[3]Tab.E16,E17,E18'!$E$34</f>
        <v>0</v>
      </c>
      <c r="F30" s="144"/>
      <c r="G30" s="93">
        <f t="shared" si="0"/>
        <v>0</v>
      </c>
      <c r="H30" s="91" t="str">
        <f t="shared" si="2"/>
        <v>Rozbudowa sieci</v>
      </c>
      <c r="I30" s="17"/>
      <c r="J30" s="17"/>
      <c r="K30" s="17"/>
    </row>
    <row r="31" spans="1:11" ht="12.75">
      <c r="A31" s="164"/>
      <c r="B31" s="206"/>
      <c r="C31" s="168"/>
      <c r="D31" s="211"/>
      <c r="E31" s="108">
        <f>'[3]Tab.E9,E10,E11'!$E$48+'[3]Tab.E19,E20,E21'!$E$48</f>
        <v>0</v>
      </c>
      <c r="F31" s="144"/>
      <c r="G31" s="93">
        <f t="shared" si="0"/>
        <v>0</v>
      </c>
      <c r="H31" s="91" t="str">
        <f t="shared" si="2"/>
        <v>Rozbudowa sieci</v>
      </c>
      <c r="I31" s="17"/>
      <c r="J31" s="17"/>
      <c r="K31" s="17"/>
    </row>
    <row r="32" spans="1:11" ht="12.75">
      <c r="A32" s="164"/>
      <c r="B32" s="206"/>
      <c r="C32" s="168"/>
      <c r="D32" s="208">
        <f>D19</f>
        <v>2021</v>
      </c>
      <c r="E32" s="108">
        <f>'[3]Tab.E5'!$M$16+'[3]Tab.E15'!$M$16</f>
        <v>0</v>
      </c>
      <c r="F32" s="144"/>
      <c r="G32" s="93">
        <f t="shared" si="0"/>
        <v>0</v>
      </c>
      <c r="H32" s="91" t="str">
        <f t="shared" si="2"/>
        <v>Rozbudowa sieci</v>
      </c>
      <c r="I32" s="17"/>
      <c r="J32" s="17"/>
      <c r="K32" s="17"/>
    </row>
    <row r="33" spans="1:11" ht="12.75">
      <c r="A33" s="164"/>
      <c r="B33" s="206"/>
      <c r="C33" s="168"/>
      <c r="D33" s="209"/>
      <c r="E33" s="108">
        <f>'[3]Tab.E6,7,8'!$F$34+'[3]Tab.E16,E17,E18'!$F$34</f>
        <v>0</v>
      </c>
      <c r="F33" s="144"/>
      <c r="G33" s="93">
        <f t="shared" si="0"/>
        <v>0</v>
      </c>
      <c r="H33" s="91" t="str">
        <f t="shared" si="2"/>
        <v>Rozbudowa sieci</v>
      </c>
      <c r="I33" s="17"/>
      <c r="J33" s="17"/>
      <c r="K33" s="17"/>
    </row>
    <row r="34" spans="1:11" ht="13.5" thickBot="1">
      <c r="A34" s="164"/>
      <c r="B34" s="206"/>
      <c r="C34" s="168"/>
      <c r="D34" s="209"/>
      <c r="E34" s="108">
        <f>'[3]Tab.E9,E10,E11'!$F$48+'[3]Tab.E19,E20,E21'!$F$48</f>
        <v>0</v>
      </c>
      <c r="F34" s="144"/>
      <c r="G34" s="93">
        <f t="shared" si="0"/>
        <v>0</v>
      </c>
      <c r="H34" s="91" t="str">
        <f t="shared" si="2"/>
        <v>Rozbudowa sieci</v>
      </c>
      <c r="I34" s="17"/>
      <c r="J34" s="17"/>
      <c r="K34" s="17"/>
    </row>
    <row r="35" spans="1:11" ht="12.75">
      <c r="A35" s="164"/>
      <c r="B35" s="206"/>
      <c r="C35" s="219" t="s">
        <v>62</v>
      </c>
      <c r="D35" s="217">
        <f>D20</f>
        <v>2017</v>
      </c>
      <c r="E35" s="111"/>
      <c r="F35" s="143">
        <f>'[2]Tab.E23'!$F$16</f>
        <v>0</v>
      </c>
      <c r="G35" s="37">
        <f t="shared" si="0"/>
        <v>0</v>
      </c>
      <c r="H35" s="12" t="s">
        <v>63</v>
      </c>
      <c r="I35" s="17"/>
      <c r="J35" s="17"/>
      <c r="K35" s="17"/>
    </row>
    <row r="36" spans="1:11" ht="12.75">
      <c r="A36" s="164"/>
      <c r="B36" s="206"/>
      <c r="C36" s="168"/>
      <c r="D36" s="218"/>
      <c r="E36" s="112"/>
      <c r="F36" s="135">
        <f>'[2]Tab.E25,26,27'!$F$36</f>
        <v>0</v>
      </c>
      <c r="G36" s="37">
        <f t="shared" si="0"/>
        <v>0</v>
      </c>
      <c r="H36" s="12" t="s">
        <v>63</v>
      </c>
      <c r="I36" s="17"/>
      <c r="J36" s="17"/>
      <c r="K36" s="17"/>
    </row>
    <row r="37" spans="1:11" ht="12.75">
      <c r="A37" s="164"/>
      <c r="B37" s="206"/>
      <c r="C37" s="168"/>
      <c r="D37" s="226"/>
      <c r="E37" s="112"/>
      <c r="F37" s="135">
        <f>'[2]Tab.E28,29,30'!$F$361</f>
        <v>0</v>
      </c>
      <c r="G37" s="37">
        <f t="shared" si="0"/>
        <v>0</v>
      </c>
      <c r="H37" s="12" t="s">
        <v>63</v>
      </c>
      <c r="I37" s="17"/>
      <c r="J37" s="17"/>
      <c r="K37" s="17"/>
    </row>
    <row r="38" spans="1:11" ht="12.75">
      <c r="A38" s="164"/>
      <c r="B38" s="206"/>
      <c r="C38" s="168"/>
      <c r="D38" s="212">
        <f>D23</f>
        <v>2018</v>
      </c>
      <c r="E38" s="112"/>
      <c r="F38" s="135">
        <f>'[2]Tab.E23'!$G$16</f>
        <v>0</v>
      </c>
      <c r="G38" s="37">
        <f t="shared" si="0"/>
        <v>0</v>
      </c>
      <c r="H38" s="12" t="str">
        <f>H35</f>
        <v>Modernizacja i odtworzenie majątku</v>
      </c>
      <c r="I38" s="17"/>
      <c r="J38" s="17"/>
      <c r="K38" s="17"/>
    </row>
    <row r="39" spans="1:11" ht="12.75">
      <c r="A39" s="164"/>
      <c r="B39" s="206"/>
      <c r="C39" s="168"/>
      <c r="D39" s="213"/>
      <c r="E39" s="112"/>
      <c r="F39" s="135">
        <f>'[2]Tab.E25,26,27'!$G$36</f>
        <v>0</v>
      </c>
      <c r="G39" s="37">
        <f t="shared" si="0"/>
        <v>0</v>
      </c>
      <c r="H39" s="12" t="str">
        <f aca="true" t="shared" si="3" ref="H39:H49">H36</f>
        <v>Modernizacja i odtworzenie majątku</v>
      </c>
      <c r="I39" s="17"/>
      <c r="J39" s="17"/>
      <c r="K39" s="17"/>
    </row>
    <row r="40" spans="1:11" ht="12.75">
      <c r="A40" s="164"/>
      <c r="B40" s="206"/>
      <c r="C40" s="168"/>
      <c r="D40" s="213"/>
      <c r="E40" s="112"/>
      <c r="F40" s="135">
        <f>'[2]Tab.E28,29,30'!$G$361</f>
        <v>0</v>
      </c>
      <c r="G40" s="37">
        <f t="shared" si="0"/>
        <v>0</v>
      </c>
      <c r="H40" s="12" t="str">
        <f t="shared" si="3"/>
        <v>Modernizacja i odtworzenie majątku</v>
      </c>
      <c r="I40" s="17"/>
      <c r="J40" s="17"/>
      <c r="K40" s="17"/>
    </row>
    <row r="41" spans="1:11" ht="12.75">
      <c r="A41" s="164"/>
      <c r="B41" s="206"/>
      <c r="C41" s="168"/>
      <c r="D41" s="214">
        <f>D26</f>
        <v>2019</v>
      </c>
      <c r="E41" s="134"/>
      <c r="F41" s="134"/>
      <c r="G41" s="37">
        <f t="shared" si="0"/>
        <v>0</v>
      </c>
      <c r="H41" s="12" t="str">
        <f t="shared" si="3"/>
        <v>Modernizacja i odtworzenie majątku</v>
      </c>
      <c r="I41" s="17"/>
      <c r="J41" s="17"/>
      <c r="K41" s="17"/>
    </row>
    <row r="42" spans="1:11" ht="12.75">
      <c r="A42" s="164"/>
      <c r="B42" s="206"/>
      <c r="C42" s="168"/>
      <c r="D42" s="214"/>
      <c r="E42" s="134"/>
      <c r="F42" s="134"/>
      <c r="G42" s="37">
        <f t="shared" si="0"/>
        <v>0</v>
      </c>
      <c r="H42" s="12" t="str">
        <f t="shared" si="3"/>
        <v>Modernizacja i odtworzenie majątku</v>
      </c>
      <c r="I42" s="17"/>
      <c r="J42" s="17"/>
      <c r="K42" s="17"/>
    </row>
    <row r="43" spans="1:11" ht="12.75">
      <c r="A43" s="164"/>
      <c r="B43" s="206"/>
      <c r="C43" s="168"/>
      <c r="D43" s="214"/>
      <c r="E43" s="134"/>
      <c r="F43" s="134"/>
      <c r="G43" s="37">
        <f t="shared" si="0"/>
        <v>0</v>
      </c>
      <c r="H43" s="12" t="str">
        <f t="shared" si="3"/>
        <v>Modernizacja i odtworzenie majątku</v>
      </c>
      <c r="I43" s="17"/>
      <c r="J43" s="17"/>
      <c r="K43" s="17"/>
    </row>
    <row r="44" spans="1:11" ht="12.75">
      <c r="A44" s="164"/>
      <c r="B44" s="206"/>
      <c r="C44" s="168"/>
      <c r="D44" s="210">
        <f>D29</f>
        <v>2020</v>
      </c>
      <c r="E44" s="107">
        <f>'[3]Tab.E23'!$E$16</f>
        <v>0</v>
      </c>
      <c r="F44" s="134"/>
      <c r="G44" s="37">
        <f t="shared" si="0"/>
        <v>0</v>
      </c>
      <c r="H44" s="12" t="str">
        <f t="shared" si="3"/>
        <v>Modernizacja i odtworzenie majątku</v>
      </c>
      <c r="I44" s="17"/>
      <c r="J44" s="17"/>
      <c r="K44" s="17"/>
    </row>
    <row r="45" spans="1:11" ht="12.75">
      <c r="A45" s="164"/>
      <c r="B45" s="206"/>
      <c r="C45" s="168"/>
      <c r="D45" s="211"/>
      <c r="E45" s="107">
        <f>'[3]Tab.E25,26,27'!$E$36</f>
        <v>0</v>
      </c>
      <c r="F45" s="134"/>
      <c r="G45" s="37">
        <f t="shared" si="0"/>
        <v>0</v>
      </c>
      <c r="H45" s="12" t="str">
        <f t="shared" si="3"/>
        <v>Modernizacja i odtworzenie majątku</v>
      </c>
      <c r="I45" s="17"/>
      <c r="J45" s="17"/>
      <c r="K45" s="17"/>
    </row>
    <row r="46" spans="1:11" ht="12.75">
      <c r="A46" s="164"/>
      <c r="B46" s="206"/>
      <c r="C46" s="168"/>
      <c r="D46" s="211"/>
      <c r="E46" s="107">
        <f>'[3]Tab.E28,29,30'!$E$361</f>
        <v>0</v>
      </c>
      <c r="F46" s="134"/>
      <c r="G46" s="37">
        <f t="shared" si="0"/>
        <v>0</v>
      </c>
      <c r="H46" s="12" t="str">
        <f t="shared" si="3"/>
        <v>Modernizacja i odtworzenie majątku</v>
      </c>
      <c r="I46" s="17"/>
      <c r="J46" s="17"/>
      <c r="K46" s="17"/>
    </row>
    <row r="47" spans="1:11" ht="12.75">
      <c r="A47" s="164"/>
      <c r="B47" s="206"/>
      <c r="C47" s="168"/>
      <c r="D47" s="208">
        <f>D32</f>
        <v>2021</v>
      </c>
      <c r="E47" s="107">
        <f>'[3]Tab.E23'!$F$16</f>
        <v>0</v>
      </c>
      <c r="F47" s="134"/>
      <c r="G47" s="37">
        <f t="shared" si="0"/>
        <v>0</v>
      </c>
      <c r="H47" s="12" t="str">
        <f>H44</f>
        <v>Modernizacja i odtworzenie majątku</v>
      </c>
      <c r="I47" s="17"/>
      <c r="J47" s="17"/>
      <c r="K47" s="17"/>
    </row>
    <row r="48" spans="1:11" ht="12.75">
      <c r="A48" s="164"/>
      <c r="B48" s="206"/>
      <c r="C48" s="168"/>
      <c r="D48" s="209"/>
      <c r="E48" s="107">
        <f>'[3]Tab.E25,26,27'!$F$36</f>
        <v>0</v>
      </c>
      <c r="F48" s="134"/>
      <c r="G48" s="37">
        <f t="shared" si="0"/>
        <v>0</v>
      </c>
      <c r="H48" s="12" t="str">
        <f t="shared" si="3"/>
        <v>Modernizacja i odtworzenie majątku</v>
      </c>
      <c r="I48" s="17"/>
      <c r="J48" s="17"/>
      <c r="K48" s="17"/>
    </row>
    <row r="49" spans="1:11" ht="13.5" thickBot="1">
      <c r="A49" s="164"/>
      <c r="B49" s="206"/>
      <c r="C49" s="168"/>
      <c r="D49" s="209"/>
      <c r="E49" s="150">
        <f>'[3]Tab.E28,29,30'!$F$361</f>
        <v>0</v>
      </c>
      <c r="F49" s="151"/>
      <c r="G49" s="152">
        <f t="shared" si="0"/>
        <v>0</v>
      </c>
      <c r="H49" s="32" t="str">
        <f t="shared" si="3"/>
        <v>Modernizacja i odtworzenie majątku</v>
      </c>
      <c r="I49" s="17"/>
      <c r="J49" s="17"/>
      <c r="K49" s="17"/>
    </row>
    <row r="50" spans="1:11" ht="12.75">
      <c r="A50" s="163">
        <v>2</v>
      </c>
      <c r="B50" s="219" t="s">
        <v>78</v>
      </c>
      <c r="C50" s="224" t="s">
        <v>55</v>
      </c>
      <c r="D50" s="227">
        <f>D35</f>
        <v>2017</v>
      </c>
      <c r="E50" s="153"/>
      <c r="F50" s="154">
        <f>'[2]Tab.E3,E4'!$F$24+'[2]Tab.E3,E4'!$F$30</f>
        <v>0</v>
      </c>
      <c r="G50" s="44">
        <f t="shared" si="0"/>
        <v>0</v>
      </c>
      <c r="H50" s="35" t="s">
        <v>18</v>
      </c>
      <c r="I50" s="17"/>
      <c r="J50" s="17"/>
      <c r="K50" s="17"/>
    </row>
    <row r="51" spans="1:11" ht="12.75">
      <c r="A51" s="164"/>
      <c r="B51" s="168"/>
      <c r="C51" s="168"/>
      <c r="D51" s="187"/>
      <c r="E51" s="66"/>
      <c r="F51" s="148">
        <f>'[2]Tab.E12,E13,E14'!$P$32</f>
        <v>0</v>
      </c>
      <c r="G51" s="37">
        <f t="shared" si="0"/>
        <v>0</v>
      </c>
      <c r="H51" s="9" t="s">
        <v>49</v>
      </c>
      <c r="I51" s="17"/>
      <c r="J51" s="17"/>
      <c r="K51" s="17"/>
    </row>
    <row r="52" spans="1:11" ht="12.75">
      <c r="A52" s="164"/>
      <c r="B52" s="168"/>
      <c r="C52" s="168"/>
      <c r="D52" s="198">
        <f>D38</f>
        <v>2018</v>
      </c>
      <c r="E52" s="66"/>
      <c r="F52" s="148">
        <f>'[2]Tab.E3,E4'!$G$24+'[2]Tab.E3,E4'!$G$30</f>
        <v>0</v>
      </c>
      <c r="G52" s="37">
        <f t="shared" si="0"/>
        <v>0</v>
      </c>
      <c r="H52" s="9" t="str">
        <f aca="true" t="shared" si="4" ref="H52:H59">H50</f>
        <v>Przyłączenia nowych odbiorców</v>
      </c>
      <c r="I52" s="17"/>
      <c r="J52" s="17"/>
      <c r="K52" s="17"/>
    </row>
    <row r="53" spans="1:11" ht="12.75">
      <c r="A53" s="164"/>
      <c r="B53" s="168"/>
      <c r="C53" s="168"/>
      <c r="D53" s="199"/>
      <c r="E53" s="66"/>
      <c r="F53" s="148">
        <f>'[2]Tab.E12,E13,E14'!$V$32</f>
        <v>0</v>
      </c>
      <c r="G53" s="37">
        <f t="shared" si="0"/>
        <v>0</v>
      </c>
      <c r="H53" s="9" t="str">
        <f t="shared" si="4"/>
        <v>Przyłączenia nowych źródeł energii</v>
      </c>
      <c r="I53" s="17"/>
      <c r="J53" s="17"/>
      <c r="K53" s="17"/>
    </row>
    <row r="54" spans="1:11" ht="12.75">
      <c r="A54" s="164"/>
      <c r="B54" s="168"/>
      <c r="C54" s="168"/>
      <c r="D54" s="204">
        <f>D41</f>
        <v>2019</v>
      </c>
      <c r="E54" s="66"/>
      <c r="F54" s="67"/>
      <c r="G54" s="37">
        <f>IF(ISERROR(F54-E54),0,F54-E54)</f>
        <v>0</v>
      </c>
      <c r="H54" s="9" t="str">
        <f t="shared" si="4"/>
        <v>Przyłączenia nowych odbiorców</v>
      </c>
      <c r="I54" s="17"/>
      <c r="J54" s="17"/>
      <c r="K54" s="17"/>
    </row>
    <row r="55" spans="1:11" ht="12.75">
      <c r="A55" s="164"/>
      <c r="B55" s="168"/>
      <c r="C55" s="168"/>
      <c r="D55" s="205"/>
      <c r="E55" s="66"/>
      <c r="F55" s="67"/>
      <c r="G55" s="37">
        <f>IF(ISERROR(F55-E55),0,F55-E55)</f>
        <v>0</v>
      </c>
      <c r="H55" s="9" t="str">
        <f t="shared" si="4"/>
        <v>Przyłączenia nowych źródeł energii</v>
      </c>
      <c r="I55" s="17"/>
      <c r="J55" s="17"/>
      <c r="K55" s="17"/>
    </row>
    <row r="56" spans="1:11" ht="12.75">
      <c r="A56" s="164"/>
      <c r="B56" s="168"/>
      <c r="C56" s="168"/>
      <c r="D56" s="182">
        <f>D44</f>
        <v>2020</v>
      </c>
      <c r="E56" s="6">
        <f>'[3]Tab.E3,E4'!$E$24+'[3]Tab.E3,E4'!$E$30</f>
        <v>0</v>
      </c>
      <c r="F56" s="67"/>
      <c r="G56" s="129"/>
      <c r="H56" s="9" t="str">
        <f t="shared" si="4"/>
        <v>Przyłączenia nowych odbiorców</v>
      </c>
      <c r="I56" s="17"/>
      <c r="J56" s="17"/>
      <c r="K56" s="17"/>
    </row>
    <row r="57" spans="1:11" ht="12.75">
      <c r="A57" s="164"/>
      <c r="B57" s="168"/>
      <c r="C57" s="168"/>
      <c r="D57" s="183"/>
      <c r="E57" s="6">
        <f>'[3]Tab.E12,E13,E14'!$J$32</f>
        <v>0</v>
      </c>
      <c r="F57" s="67"/>
      <c r="G57" s="129"/>
      <c r="H57" s="9" t="str">
        <f t="shared" si="4"/>
        <v>Przyłączenia nowych źródeł energii</v>
      </c>
      <c r="I57" s="17"/>
      <c r="J57" s="17"/>
      <c r="K57" s="17"/>
    </row>
    <row r="58" spans="1:11" ht="12.75">
      <c r="A58" s="164"/>
      <c r="B58" s="168"/>
      <c r="C58" s="168"/>
      <c r="D58" s="184">
        <f>D47</f>
        <v>2021</v>
      </c>
      <c r="E58" s="6">
        <f>'[3]Tab.E3,E4'!$F$24+'[3]Tab.E3,E4'!$F$30</f>
        <v>0</v>
      </c>
      <c r="F58" s="67"/>
      <c r="G58" s="59"/>
      <c r="H58" s="9" t="str">
        <f t="shared" si="4"/>
        <v>Przyłączenia nowych odbiorców</v>
      </c>
      <c r="I58" s="17"/>
      <c r="J58" s="17"/>
      <c r="K58" s="17"/>
    </row>
    <row r="59" spans="1:11" ht="13.5" thickBot="1">
      <c r="A59" s="164"/>
      <c r="B59" s="168"/>
      <c r="C59" s="168"/>
      <c r="D59" s="228"/>
      <c r="E59" s="36">
        <f>'[3]Tab.E12,E13,E14'!$P$32</f>
        <v>0</v>
      </c>
      <c r="F59" s="149"/>
      <c r="G59" s="98"/>
      <c r="H59" s="26" t="str">
        <f t="shared" si="4"/>
        <v>Przyłączenia nowych źródeł energii</v>
      </c>
      <c r="I59" s="17"/>
      <c r="J59" s="17"/>
      <c r="K59" s="17"/>
    </row>
    <row r="60" spans="1:11" ht="12.75">
      <c r="A60" s="164"/>
      <c r="B60" s="168"/>
      <c r="C60" s="224" t="s">
        <v>56</v>
      </c>
      <c r="D60" s="229">
        <f>D50</f>
        <v>2017</v>
      </c>
      <c r="E60" s="97"/>
      <c r="F60" s="101">
        <f>IF(E50=0,0,F50/E50)</f>
        <v>0</v>
      </c>
      <c r="G60" s="99"/>
      <c r="H60" s="35" t="str">
        <f>H50</f>
        <v>Przyłączenia nowych odbiorców</v>
      </c>
      <c r="I60" s="17"/>
      <c r="J60" s="17"/>
      <c r="K60" s="17"/>
    </row>
    <row r="61" spans="1:11" ht="12.75">
      <c r="A61" s="164"/>
      <c r="B61" s="168"/>
      <c r="C61" s="225"/>
      <c r="D61" s="187"/>
      <c r="E61" s="97"/>
      <c r="F61" s="101">
        <f aca="true" t="shared" si="5" ref="F61:F68">IF(E51=0,0,F51/E51)</f>
        <v>0</v>
      </c>
      <c r="G61" s="59"/>
      <c r="H61" s="9" t="str">
        <f>H51</f>
        <v>Przyłączenia nowych źródeł energii</v>
      </c>
      <c r="I61" s="17"/>
      <c r="J61" s="17"/>
      <c r="K61" s="17"/>
    </row>
    <row r="62" spans="1:11" ht="12.75">
      <c r="A62" s="164"/>
      <c r="B62" s="168"/>
      <c r="C62" s="225"/>
      <c r="D62" s="198">
        <f>D52</f>
        <v>2018</v>
      </c>
      <c r="E62" s="97"/>
      <c r="F62" s="101">
        <f t="shared" si="5"/>
        <v>0</v>
      </c>
      <c r="G62" s="59"/>
      <c r="H62" s="9" t="str">
        <f aca="true" t="shared" si="6" ref="H62:H69">H60</f>
        <v>Przyłączenia nowych odbiorców</v>
      </c>
      <c r="I62" s="17"/>
      <c r="J62" s="17"/>
      <c r="K62" s="17"/>
    </row>
    <row r="63" spans="1:11" ht="12.75">
      <c r="A63" s="164"/>
      <c r="B63" s="168"/>
      <c r="C63" s="225"/>
      <c r="D63" s="199"/>
      <c r="E63" s="97"/>
      <c r="F63" s="101">
        <f t="shared" si="5"/>
        <v>0</v>
      </c>
      <c r="G63" s="59"/>
      <c r="H63" s="9" t="str">
        <f t="shared" si="6"/>
        <v>Przyłączenia nowych źródeł energii</v>
      </c>
      <c r="I63" s="17"/>
      <c r="J63" s="17"/>
      <c r="K63" s="17"/>
    </row>
    <row r="64" spans="1:11" ht="12.75">
      <c r="A64" s="164"/>
      <c r="B64" s="168"/>
      <c r="C64" s="225"/>
      <c r="D64" s="204">
        <f>D54</f>
        <v>2019</v>
      </c>
      <c r="E64" s="105"/>
      <c r="F64" s="106">
        <f t="shared" si="5"/>
        <v>0</v>
      </c>
      <c r="G64" s="59"/>
      <c r="H64" s="9" t="str">
        <f t="shared" si="6"/>
        <v>Przyłączenia nowych odbiorców</v>
      </c>
      <c r="I64" s="17"/>
      <c r="J64" s="17"/>
      <c r="K64" s="17"/>
    </row>
    <row r="65" spans="1:11" ht="12.75">
      <c r="A65" s="164"/>
      <c r="B65" s="168"/>
      <c r="C65" s="225"/>
      <c r="D65" s="205"/>
      <c r="E65" s="97"/>
      <c r="F65" s="101">
        <f t="shared" si="5"/>
        <v>0</v>
      </c>
      <c r="G65" s="99"/>
      <c r="H65" s="9" t="str">
        <f t="shared" si="6"/>
        <v>Przyłączenia nowych źródeł energii</v>
      </c>
      <c r="I65" s="17"/>
      <c r="J65" s="17"/>
      <c r="K65" s="17"/>
    </row>
    <row r="66" spans="1:11" ht="12.75">
      <c r="A66" s="164"/>
      <c r="B66" s="168"/>
      <c r="C66" s="225"/>
      <c r="D66" s="182">
        <f>D56</f>
        <v>2020</v>
      </c>
      <c r="E66" s="97"/>
      <c r="F66" s="101">
        <f>IF(E56=0,0,F56/E56)</f>
        <v>0</v>
      </c>
      <c r="G66" s="59"/>
      <c r="H66" s="9" t="str">
        <f t="shared" si="6"/>
        <v>Przyłączenia nowych odbiorców</v>
      </c>
      <c r="I66" s="17"/>
      <c r="J66" s="17"/>
      <c r="K66" s="17"/>
    </row>
    <row r="67" spans="1:11" ht="12.75">
      <c r="A67" s="164"/>
      <c r="B67" s="168"/>
      <c r="C67" s="225"/>
      <c r="D67" s="183"/>
      <c r="E67" s="97"/>
      <c r="F67" s="101">
        <f t="shared" si="5"/>
        <v>0</v>
      </c>
      <c r="G67" s="59"/>
      <c r="H67" s="9" t="str">
        <f t="shared" si="6"/>
        <v>Przyłączenia nowych źródeł energii</v>
      </c>
      <c r="I67" s="17"/>
      <c r="J67" s="17"/>
      <c r="K67" s="17"/>
    </row>
    <row r="68" spans="1:11" ht="12.75">
      <c r="A68" s="164"/>
      <c r="B68" s="168"/>
      <c r="C68" s="168"/>
      <c r="D68" s="184">
        <f>D58</f>
        <v>2021</v>
      </c>
      <c r="E68" s="97"/>
      <c r="F68" s="101">
        <f t="shared" si="5"/>
        <v>0</v>
      </c>
      <c r="G68" s="59"/>
      <c r="H68" s="9" t="str">
        <f t="shared" si="6"/>
        <v>Przyłączenia nowych odbiorców</v>
      </c>
      <c r="I68" s="17"/>
      <c r="J68" s="17"/>
      <c r="K68" s="17"/>
    </row>
    <row r="69" spans="1:11" ht="13.5" thickBot="1">
      <c r="A69" s="164"/>
      <c r="B69" s="169"/>
      <c r="C69" s="221"/>
      <c r="D69" s="230"/>
      <c r="E69" s="100"/>
      <c r="F69" s="102">
        <f>IF(E59=0,0,F59/E59)</f>
        <v>0</v>
      </c>
      <c r="G69" s="98"/>
      <c r="H69" s="26" t="str">
        <f t="shared" si="6"/>
        <v>Przyłączenia nowych źródeł energii</v>
      </c>
      <c r="I69" s="17"/>
      <c r="J69" s="17"/>
      <c r="K69" s="17"/>
    </row>
    <row r="70" spans="1:11" ht="15" customHeight="1">
      <c r="A70" s="163">
        <v>3</v>
      </c>
      <c r="B70" s="231" t="s">
        <v>64</v>
      </c>
      <c r="C70" s="215" t="s">
        <v>71</v>
      </c>
      <c r="D70" s="33">
        <f>D60</f>
        <v>2017</v>
      </c>
      <c r="E70" s="118"/>
      <c r="F70" s="103"/>
      <c r="G70" s="44">
        <f aca="true" t="shared" si="7" ref="G70:G89">IF(ISERROR(F70-E70),0,F70-E70)</f>
        <v>0</v>
      </c>
      <c r="H70" s="121"/>
      <c r="I70" s="17"/>
      <c r="J70" s="17"/>
      <c r="K70" s="17"/>
    </row>
    <row r="71" spans="1:11" ht="15" customHeight="1">
      <c r="A71" s="164"/>
      <c r="B71" s="232"/>
      <c r="C71" s="171"/>
      <c r="D71" s="28">
        <f>D62</f>
        <v>2018</v>
      </c>
      <c r="E71" s="110"/>
      <c r="F71" s="119"/>
      <c r="G71" s="37">
        <f t="shared" si="7"/>
        <v>0</v>
      </c>
      <c r="H71" s="69"/>
      <c r="I71" s="17"/>
      <c r="J71" s="17"/>
      <c r="K71" s="17"/>
    </row>
    <row r="72" spans="1:11" ht="15" customHeight="1">
      <c r="A72" s="164"/>
      <c r="B72" s="232"/>
      <c r="C72" s="171"/>
      <c r="D72" s="29">
        <f>D64</f>
        <v>2019</v>
      </c>
      <c r="E72" s="110"/>
      <c r="F72" s="119"/>
      <c r="G72" s="37">
        <f t="shared" si="7"/>
        <v>0</v>
      </c>
      <c r="H72" s="69"/>
      <c r="I72" s="17"/>
      <c r="J72" s="17"/>
      <c r="K72" s="17"/>
    </row>
    <row r="73" spans="1:11" ht="15" customHeight="1">
      <c r="A73" s="164"/>
      <c r="B73" s="232"/>
      <c r="C73" s="171"/>
      <c r="D73" s="30">
        <f>D66</f>
        <v>2020</v>
      </c>
      <c r="E73" s="119"/>
      <c r="F73" s="119"/>
      <c r="G73" s="37">
        <f t="shared" si="7"/>
        <v>0</v>
      </c>
      <c r="H73" s="58"/>
      <c r="I73" s="17"/>
      <c r="J73" s="17"/>
      <c r="K73" s="17"/>
    </row>
    <row r="74" spans="1:11" ht="15" customHeight="1" thickBot="1">
      <c r="A74" s="164"/>
      <c r="B74" s="232"/>
      <c r="C74" s="216"/>
      <c r="D74" s="34">
        <f>D68</f>
        <v>2021</v>
      </c>
      <c r="E74" s="120"/>
      <c r="F74" s="120"/>
      <c r="G74" s="43">
        <f t="shared" si="7"/>
        <v>0</v>
      </c>
      <c r="H74" s="122"/>
      <c r="I74" s="17"/>
      <c r="J74" s="17"/>
      <c r="K74" s="17"/>
    </row>
    <row r="75" spans="1:11" ht="15" customHeight="1">
      <c r="A75" s="164"/>
      <c r="B75" s="232"/>
      <c r="C75" s="219" t="s">
        <v>74</v>
      </c>
      <c r="D75" s="33">
        <f>D70</f>
        <v>2017</v>
      </c>
      <c r="E75" s="118"/>
      <c r="F75" s="103"/>
      <c r="G75" s="44">
        <f aca="true" t="shared" si="8" ref="G75:G84">IF(ISERROR(F75-E75),0,F75-E75)</f>
        <v>0</v>
      </c>
      <c r="H75" s="121"/>
      <c r="I75" s="17"/>
      <c r="J75" s="17"/>
      <c r="K75" s="17"/>
    </row>
    <row r="76" spans="1:11" ht="15" customHeight="1">
      <c r="A76" s="164"/>
      <c r="B76" s="232"/>
      <c r="C76" s="168"/>
      <c r="D76" s="28">
        <f>D71</f>
        <v>2018</v>
      </c>
      <c r="E76" s="110"/>
      <c r="F76" s="119"/>
      <c r="G76" s="37">
        <f t="shared" si="8"/>
        <v>0</v>
      </c>
      <c r="H76" s="69"/>
      <c r="I76" s="17"/>
      <c r="J76" s="17"/>
      <c r="K76" s="17"/>
    </row>
    <row r="77" spans="1:11" ht="15" customHeight="1">
      <c r="A77" s="164"/>
      <c r="B77" s="232"/>
      <c r="C77" s="168"/>
      <c r="D77" s="29">
        <f>D72</f>
        <v>2019</v>
      </c>
      <c r="E77" s="110"/>
      <c r="F77" s="119"/>
      <c r="G77" s="37">
        <f t="shared" si="8"/>
        <v>0</v>
      </c>
      <c r="H77" s="69"/>
      <c r="I77" s="17"/>
      <c r="J77" s="17"/>
      <c r="K77" s="17"/>
    </row>
    <row r="78" spans="1:11" ht="15" customHeight="1">
      <c r="A78" s="164"/>
      <c r="B78" s="232"/>
      <c r="C78" s="168"/>
      <c r="D78" s="30">
        <f>D73</f>
        <v>2020</v>
      </c>
      <c r="E78" s="119"/>
      <c r="F78" s="119"/>
      <c r="G78" s="37">
        <f t="shared" si="8"/>
        <v>0</v>
      </c>
      <c r="H78" s="58"/>
      <c r="I78" s="17"/>
      <c r="J78" s="17"/>
      <c r="K78" s="17"/>
    </row>
    <row r="79" spans="1:11" ht="15" customHeight="1" thickBot="1">
      <c r="A79" s="164"/>
      <c r="B79" s="232"/>
      <c r="C79" s="221"/>
      <c r="D79" s="34">
        <f>D74</f>
        <v>2021</v>
      </c>
      <c r="E79" s="120"/>
      <c r="F79" s="120"/>
      <c r="G79" s="43">
        <f t="shared" si="8"/>
        <v>0</v>
      </c>
      <c r="H79" s="122"/>
      <c r="I79" s="17"/>
      <c r="J79" s="17"/>
      <c r="K79" s="17"/>
    </row>
    <row r="80" spans="1:11" ht="15" customHeight="1">
      <c r="A80" s="164"/>
      <c r="B80" s="232"/>
      <c r="C80" s="219" t="s">
        <v>67</v>
      </c>
      <c r="D80" s="33">
        <f>D70</f>
        <v>2017</v>
      </c>
      <c r="E80" s="118"/>
      <c r="F80" s="103"/>
      <c r="G80" s="44">
        <f t="shared" si="8"/>
        <v>0</v>
      </c>
      <c r="H80" s="121"/>
      <c r="I80" s="17"/>
      <c r="J80" s="17"/>
      <c r="K80" s="17"/>
    </row>
    <row r="81" spans="1:11" ht="15" customHeight="1">
      <c r="A81" s="164"/>
      <c r="B81" s="232"/>
      <c r="C81" s="168"/>
      <c r="D81" s="28">
        <f>D71</f>
        <v>2018</v>
      </c>
      <c r="E81" s="110"/>
      <c r="F81" s="119"/>
      <c r="G81" s="37">
        <f t="shared" si="8"/>
        <v>0</v>
      </c>
      <c r="H81" s="69"/>
      <c r="I81" s="17"/>
      <c r="J81" s="17"/>
      <c r="K81" s="17"/>
    </row>
    <row r="82" spans="1:11" ht="15" customHeight="1">
      <c r="A82" s="164"/>
      <c r="B82" s="232"/>
      <c r="C82" s="168"/>
      <c r="D82" s="29">
        <f>D72</f>
        <v>2019</v>
      </c>
      <c r="E82" s="110"/>
      <c r="F82" s="119"/>
      <c r="G82" s="37">
        <f t="shared" si="8"/>
        <v>0</v>
      </c>
      <c r="H82" s="69"/>
      <c r="I82" s="17"/>
      <c r="J82" s="17"/>
      <c r="K82" s="17"/>
    </row>
    <row r="83" spans="1:11" ht="15" customHeight="1">
      <c r="A83" s="164"/>
      <c r="B83" s="232"/>
      <c r="C83" s="168"/>
      <c r="D83" s="30">
        <f>D66</f>
        <v>2020</v>
      </c>
      <c r="E83" s="119"/>
      <c r="F83" s="119"/>
      <c r="G83" s="37">
        <f t="shared" si="8"/>
        <v>0</v>
      </c>
      <c r="H83" s="58"/>
      <c r="I83" s="17"/>
      <c r="J83" s="17"/>
      <c r="K83" s="17"/>
    </row>
    <row r="84" spans="1:11" ht="15" customHeight="1" thickBot="1">
      <c r="A84" s="165"/>
      <c r="B84" s="233"/>
      <c r="C84" s="221"/>
      <c r="D84" s="34">
        <f>D68</f>
        <v>2021</v>
      </c>
      <c r="E84" s="120"/>
      <c r="F84" s="120"/>
      <c r="G84" s="43">
        <f t="shared" si="8"/>
        <v>0</v>
      </c>
      <c r="H84" s="122"/>
      <c r="I84" s="17"/>
      <c r="J84" s="17"/>
      <c r="K84" s="17"/>
    </row>
    <row r="85" spans="1:11" ht="15" customHeight="1">
      <c r="A85" s="163">
        <v>4</v>
      </c>
      <c r="B85" s="167"/>
      <c r="C85" s="222"/>
      <c r="D85" s="13">
        <f>D70</f>
        <v>2017</v>
      </c>
      <c r="E85" s="109"/>
      <c r="F85" s="104"/>
      <c r="G85" s="42">
        <f t="shared" si="7"/>
        <v>0</v>
      </c>
      <c r="H85" s="90"/>
      <c r="I85" s="17"/>
      <c r="J85" s="17"/>
      <c r="K85" s="17"/>
    </row>
    <row r="86" spans="1:11" ht="15" customHeight="1">
      <c r="A86" s="164"/>
      <c r="B86" s="168"/>
      <c r="C86" s="222"/>
      <c r="D86" s="28">
        <f>D71</f>
        <v>2018</v>
      </c>
      <c r="E86" s="110"/>
      <c r="F86" s="119"/>
      <c r="G86" s="37">
        <f t="shared" si="7"/>
        <v>0</v>
      </c>
      <c r="H86" s="58"/>
      <c r="I86" s="17"/>
      <c r="J86" s="17"/>
      <c r="K86" s="17"/>
    </row>
    <row r="87" spans="1:11" ht="15" customHeight="1">
      <c r="A87" s="164"/>
      <c r="B87" s="168"/>
      <c r="C87" s="222"/>
      <c r="D87" s="29">
        <f>D72</f>
        <v>2019</v>
      </c>
      <c r="E87" s="110"/>
      <c r="F87" s="119"/>
      <c r="G87" s="37">
        <f t="shared" si="7"/>
        <v>0</v>
      </c>
      <c r="H87" s="58"/>
      <c r="I87" s="17"/>
      <c r="J87" s="17"/>
      <c r="K87" s="17"/>
    </row>
    <row r="88" spans="1:11" ht="15" customHeight="1">
      <c r="A88" s="164"/>
      <c r="B88" s="168"/>
      <c r="C88" s="222"/>
      <c r="D88" s="30">
        <f>D73</f>
        <v>2020</v>
      </c>
      <c r="E88" s="110"/>
      <c r="F88" s="119"/>
      <c r="G88" s="37">
        <f t="shared" si="7"/>
        <v>0</v>
      </c>
      <c r="H88" s="58"/>
      <c r="I88" s="17"/>
      <c r="J88" s="17"/>
      <c r="K88" s="17"/>
    </row>
    <row r="89" spans="1:11" ht="15" customHeight="1">
      <c r="A89" s="164"/>
      <c r="B89" s="169"/>
      <c r="C89" s="223"/>
      <c r="D89" s="31">
        <f>D74</f>
        <v>2021</v>
      </c>
      <c r="E89" s="110"/>
      <c r="F89" s="119"/>
      <c r="G89" s="37">
        <f t="shared" si="7"/>
        <v>0</v>
      </c>
      <c r="H89" s="58"/>
      <c r="I89" s="17"/>
      <c r="J89" s="17"/>
      <c r="K89" s="17"/>
    </row>
    <row r="90" spans="1:11" ht="12.75">
      <c r="A90" s="14"/>
      <c r="B90" s="15"/>
      <c r="C90" s="17"/>
      <c r="D90" s="17"/>
      <c r="E90" s="17"/>
      <c r="F90" s="17"/>
      <c r="G90" s="17"/>
      <c r="H90" s="17"/>
      <c r="I90" s="17"/>
      <c r="J90" s="17"/>
      <c r="K90" s="17"/>
    </row>
    <row r="91" spans="1:11" ht="12.75">
      <c r="A91" s="14"/>
      <c r="B91" s="15"/>
      <c r="C91" s="17"/>
      <c r="D91" s="17"/>
      <c r="E91" s="17"/>
      <c r="F91" s="17"/>
      <c r="G91" s="17"/>
      <c r="H91" s="17"/>
      <c r="I91" s="17"/>
      <c r="J91" s="17"/>
      <c r="K91" s="17"/>
    </row>
    <row r="92" spans="1:11" ht="12.75">
      <c r="A92" s="14"/>
      <c r="B92" s="15"/>
      <c r="C92" s="17"/>
      <c r="D92" s="17"/>
      <c r="E92" s="17"/>
      <c r="F92" s="17"/>
      <c r="G92" s="17"/>
      <c r="H92" s="17"/>
      <c r="I92" s="17"/>
      <c r="J92" s="17"/>
      <c r="K92" s="17"/>
    </row>
    <row r="93" spans="1:11" ht="12.75">
      <c r="A93" s="14"/>
      <c r="B93" s="15"/>
      <c r="C93" s="17"/>
      <c r="D93" s="17"/>
      <c r="E93" s="17"/>
      <c r="F93" s="17"/>
      <c r="G93" s="17"/>
      <c r="H93" s="17"/>
      <c r="I93" s="17"/>
      <c r="J93" s="17"/>
      <c r="K93" s="17"/>
    </row>
    <row r="94" spans="1:11" ht="12.75">
      <c r="A94" s="14"/>
      <c r="B94" s="15"/>
      <c r="C94" s="17"/>
      <c r="D94" s="17"/>
      <c r="E94" s="17"/>
      <c r="F94" s="17"/>
      <c r="G94" s="17"/>
      <c r="H94" s="17"/>
      <c r="I94" s="17"/>
      <c r="J94" s="17"/>
      <c r="K94" s="17"/>
    </row>
    <row r="95" spans="1:11" ht="12.75">
      <c r="A95" s="14"/>
      <c r="B95" s="15"/>
      <c r="C95" s="17"/>
      <c r="D95" s="17"/>
      <c r="E95" s="17"/>
      <c r="F95" s="17"/>
      <c r="G95" s="17"/>
      <c r="H95" s="17"/>
      <c r="I95" s="17"/>
      <c r="J95" s="17"/>
      <c r="K95" s="17"/>
    </row>
    <row r="96" spans="1:11" ht="12.75">
      <c r="A96" s="14"/>
      <c r="B96" s="15"/>
      <c r="C96" s="17"/>
      <c r="D96" s="17"/>
      <c r="E96" s="17"/>
      <c r="F96" s="17"/>
      <c r="G96" s="17"/>
      <c r="H96" s="17"/>
      <c r="I96" s="17"/>
      <c r="J96" s="17"/>
      <c r="K96" s="17"/>
    </row>
    <row r="97" spans="1:11" ht="12.75">
      <c r="A97" s="14"/>
      <c r="B97" s="15"/>
      <c r="C97" s="17"/>
      <c r="D97" s="17"/>
      <c r="E97" s="17"/>
      <c r="F97" s="17"/>
      <c r="G97" s="17"/>
      <c r="H97" s="17"/>
      <c r="I97" s="17"/>
      <c r="J97" s="17"/>
      <c r="K97" s="17"/>
    </row>
    <row r="98" spans="1:11" ht="12.75">
      <c r="A98" s="14"/>
      <c r="B98" s="15"/>
      <c r="C98" s="17"/>
      <c r="D98" s="17"/>
      <c r="E98" s="17"/>
      <c r="F98" s="17"/>
      <c r="G98" s="17"/>
      <c r="H98" s="17"/>
      <c r="I98" s="17"/>
      <c r="J98" s="17"/>
      <c r="K98" s="17"/>
    </row>
    <row r="99" spans="1:11" ht="12.75">
      <c r="A99" s="14"/>
      <c r="B99" s="15"/>
      <c r="C99" s="17"/>
      <c r="D99" s="17"/>
      <c r="E99" s="17"/>
      <c r="F99" s="17"/>
      <c r="G99" s="17"/>
      <c r="H99" s="17"/>
      <c r="I99" s="17"/>
      <c r="J99" s="17"/>
      <c r="K99" s="17"/>
    </row>
    <row r="100" spans="1:11" ht="12.75">
      <c r="A100" s="14"/>
      <c r="B100" s="15"/>
      <c r="C100" s="17"/>
      <c r="D100" s="17"/>
      <c r="E100" s="17"/>
      <c r="F100" s="17"/>
      <c r="G100" s="17"/>
      <c r="H100" s="17"/>
      <c r="I100" s="17"/>
      <c r="J100" s="17"/>
      <c r="K100" s="17"/>
    </row>
  </sheetData>
  <sheetProtection/>
  <mergeCells count="44">
    <mergeCell ref="D68:D69"/>
    <mergeCell ref="C80:C84"/>
    <mergeCell ref="B70:B84"/>
    <mergeCell ref="A70:A84"/>
    <mergeCell ref="A50:A69"/>
    <mergeCell ref="B50:B69"/>
    <mergeCell ref="D64:D65"/>
    <mergeCell ref="D60:D61"/>
    <mergeCell ref="A85:A89"/>
    <mergeCell ref="B85:B89"/>
    <mergeCell ref="D52:D53"/>
    <mergeCell ref="D54:D55"/>
    <mergeCell ref="D62:D63"/>
    <mergeCell ref="D66:D67"/>
    <mergeCell ref="C75:C79"/>
    <mergeCell ref="H3:H4"/>
    <mergeCell ref="C85:C89"/>
    <mergeCell ref="C50:C59"/>
    <mergeCell ref="C60:C69"/>
    <mergeCell ref="C20:C34"/>
    <mergeCell ref="C15:C19"/>
    <mergeCell ref="C5:C9"/>
    <mergeCell ref="C35:C49"/>
    <mergeCell ref="D35:D37"/>
    <mergeCell ref="C70:C74"/>
    <mergeCell ref="D3:G3"/>
    <mergeCell ref="D20:D22"/>
    <mergeCell ref="B3:B4"/>
    <mergeCell ref="C3:C4"/>
    <mergeCell ref="C10:C14"/>
    <mergeCell ref="D44:D46"/>
    <mergeCell ref="D50:D51"/>
    <mergeCell ref="D56:D57"/>
    <mergeCell ref="D58:D59"/>
    <mergeCell ref="A5:A49"/>
    <mergeCell ref="B5:B49"/>
    <mergeCell ref="A3:A4"/>
    <mergeCell ref="D32:D34"/>
    <mergeCell ref="D29:D31"/>
    <mergeCell ref="D23:D25"/>
    <mergeCell ref="D26:D28"/>
    <mergeCell ref="D38:D40"/>
    <mergeCell ref="D41:D43"/>
    <mergeCell ref="D47:D49"/>
  </mergeCells>
  <hyperlinks>
    <hyperlink ref="C1" location="'Strona startowa'!A1" display="Strona główna"/>
  </hyperlinks>
  <printOptions horizontalCentered="1" verticalCentered="1"/>
  <pageMargins left="0.31496062992125984" right="0.1968503937007874" top="0.5905511811023623" bottom="0.4724409448818898" header="0.31496062992125984" footer="0.31496062992125984"/>
  <pageSetup fitToHeight="1" fitToWidth="1" horizontalDpi="600" verticalDpi="600" orientation="landscape" paperSize="9" scale="71" r:id="rId1"/>
  <headerFooter alignWithMargins="0">
    <oddHeader>&amp;C&amp;"Arial CE,Pogrubiony"&amp;14PERSPEKTYWA PROCESÓW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zoomScalePageLayoutView="0" workbookViewId="0" topLeftCell="A1">
      <selection activeCell="C30" sqref="C30:C34"/>
    </sheetView>
  </sheetViews>
  <sheetFormatPr defaultColWidth="9.00390625" defaultRowHeight="12.75"/>
  <cols>
    <col min="1" max="1" width="3.625" style="1" bestFit="1" customWidth="1"/>
    <col min="2" max="2" width="24.75390625" style="10" customWidth="1"/>
    <col min="3" max="3" width="36.75390625" style="2" customWidth="1"/>
    <col min="4" max="4" width="5.625" style="2" customWidth="1"/>
    <col min="5" max="5" width="11.375" style="2" customWidth="1"/>
    <col min="6" max="6" width="13.00390625" style="2" customWidth="1"/>
    <col min="7" max="7" width="15.375" style="2" customWidth="1"/>
    <col min="8" max="8" width="31.625" style="2" customWidth="1"/>
    <col min="9" max="16384" width="9.125" style="2" customWidth="1"/>
  </cols>
  <sheetData>
    <row r="1" spans="1:12" ht="13.5" thickBot="1">
      <c r="A1" s="14"/>
      <c r="B1" s="15"/>
      <c r="C1" s="16" t="s">
        <v>11</v>
      </c>
      <c r="D1" s="18" t="str">
        <f>Procesow1!D1</f>
        <v>Ocena Projektów Planów Rozwoju przez URE</v>
      </c>
      <c r="E1" s="19"/>
      <c r="F1" s="19"/>
      <c r="G1" s="20"/>
      <c r="H1" s="17"/>
      <c r="I1" s="17"/>
      <c r="J1" s="17"/>
      <c r="K1" s="17"/>
      <c r="L1" s="17"/>
    </row>
    <row r="2" spans="1:12" ht="12.75">
      <c r="A2" s="14"/>
      <c r="B2" s="15"/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1:12" ht="21" customHeight="1">
      <c r="A3" s="207" t="s">
        <v>0</v>
      </c>
      <c r="B3" s="173" t="s">
        <v>1</v>
      </c>
      <c r="C3" s="173" t="s">
        <v>3</v>
      </c>
      <c r="D3" s="173" t="s">
        <v>4</v>
      </c>
      <c r="E3" s="173"/>
      <c r="F3" s="173"/>
      <c r="G3" s="173"/>
      <c r="H3" s="173" t="s">
        <v>21</v>
      </c>
      <c r="I3" s="17"/>
      <c r="J3" s="17"/>
      <c r="K3" s="17"/>
      <c r="L3" s="17"/>
    </row>
    <row r="4" spans="1:12" ht="28.5" customHeight="1">
      <c r="A4" s="207"/>
      <c r="B4" s="173"/>
      <c r="C4" s="173"/>
      <c r="D4" s="8" t="s">
        <v>2</v>
      </c>
      <c r="E4" s="7" t="s">
        <v>5</v>
      </c>
      <c r="F4" s="7" t="s">
        <v>6</v>
      </c>
      <c r="G4" s="7" t="s">
        <v>12</v>
      </c>
      <c r="H4" s="173"/>
      <c r="I4" s="17"/>
      <c r="J4" s="17"/>
      <c r="K4" s="17"/>
      <c r="L4" s="17"/>
    </row>
    <row r="5" spans="1:12" ht="12.75">
      <c r="A5" s="174">
        <v>1</v>
      </c>
      <c r="B5" s="162" t="s">
        <v>37</v>
      </c>
      <c r="C5" s="234" t="s">
        <v>22</v>
      </c>
      <c r="D5" s="13">
        <f>'Finansowa 1'!D5</f>
        <v>2017</v>
      </c>
      <c r="E5" s="69"/>
      <c r="F5" s="94"/>
      <c r="G5" s="37">
        <f aca="true" t="shared" si="0" ref="G5:G34">IF(ISERROR(F5-E5),0,F5-E5)</f>
        <v>0</v>
      </c>
      <c r="H5" s="69"/>
      <c r="I5" s="17"/>
      <c r="J5" s="17"/>
      <c r="K5" s="17"/>
      <c r="L5" s="17"/>
    </row>
    <row r="6" spans="1:12" ht="12.75">
      <c r="A6" s="174"/>
      <c r="B6" s="162"/>
      <c r="C6" s="234"/>
      <c r="D6" s="28">
        <f>D5+1</f>
        <v>2018</v>
      </c>
      <c r="E6" s="69"/>
      <c r="F6" s="94"/>
      <c r="G6" s="37">
        <f t="shared" si="0"/>
        <v>0</v>
      </c>
      <c r="H6" s="69"/>
      <c r="I6" s="17"/>
      <c r="J6" s="17"/>
      <c r="K6" s="17"/>
      <c r="L6" s="17"/>
    </row>
    <row r="7" spans="1:12" ht="12.75">
      <c r="A7" s="174"/>
      <c r="B7" s="162"/>
      <c r="C7" s="234"/>
      <c r="D7" s="29">
        <f>D6+1</f>
        <v>2019</v>
      </c>
      <c r="E7" s="69"/>
      <c r="F7" s="94"/>
      <c r="G7" s="37">
        <f t="shared" si="0"/>
        <v>0</v>
      </c>
      <c r="H7" s="69"/>
      <c r="I7" s="17"/>
      <c r="J7" s="17"/>
      <c r="K7" s="17"/>
      <c r="L7" s="17"/>
    </row>
    <row r="8" spans="1:12" ht="12.75">
      <c r="A8" s="174"/>
      <c r="B8" s="162"/>
      <c r="C8" s="234"/>
      <c r="D8" s="30">
        <f>D7+1</f>
        <v>2020</v>
      </c>
      <c r="E8" s="69"/>
      <c r="F8" s="94"/>
      <c r="G8" s="37">
        <f t="shared" si="0"/>
        <v>0</v>
      </c>
      <c r="H8" s="69"/>
      <c r="I8" s="17"/>
      <c r="J8" s="17"/>
      <c r="K8" s="17"/>
      <c r="L8" s="17"/>
    </row>
    <row r="9" spans="1:12" ht="12.75">
      <c r="A9" s="174"/>
      <c r="B9" s="162"/>
      <c r="C9" s="234"/>
      <c r="D9" s="31">
        <f>D8+1</f>
        <v>2021</v>
      </c>
      <c r="E9" s="69"/>
      <c r="F9" s="95"/>
      <c r="G9" s="37">
        <f t="shared" si="0"/>
        <v>0</v>
      </c>
      <c r="H9" s="69"/>
      <c r="I9" s="17"/>
      <c r="J9" s="17"/>
      <c r="K9" s="17"/>
      <c r="L9" s="17"/>
    </row>
    <row r="10" spans="1:12" ht="12.75">
      <c r="A10" s="174">
        <v>2</v>
      </c>
      <c r="B10" s="162" t="s">
        <v>36</v>
      </c>
      <c r="C10" s="234" t="s">
        <v>23</v>
      </c>
      <c r="D10" s="13">
        <f aca="true" t="shared" si="1" ref="D10:D29">D5</f>
        <v>2017</v>
      </c>
      <c r="E10" s="69"/>
      <c r="F10" s="95"/>
      <c r="G10" s="37">
        <f t="shared" si="0"/>
        <v>0</v>
      </c>
      <c r="H10" s="69"/>
      <c r="I10" s="17"/>
      <c r="J10" s="17"/>
      <c r="K10" s="17"/>
      <c r="L10" s="17"/>
    </row>
    <row r="11" spans="1:12" ht="12.75">
      <c r="A11" s="174"/>
      <c r="B11" s="162"/>
      <c r="C11" s="234"/>
      <c r="D11" s="28">
        <f t="shared" si="1"/>
        <v>2018</v>
      </c>
      <c r="E11" s="69"/>
      <c r="F11" s="95"/>
      <c r="G11" s="37">
        <f t="shared" si="0"/>
        <v>0</v>
      </c>
      <c r="H11" s="69"/>
      <c r="I11" s="17"/>
      <c r="J11" s="17"/>
      <c r="K11" s="17"/>
      <c r="L11" s="17"/>
    </row>
    <row r="12" spans="1:12" ht="12.75">
      <c r="A12" s="174"/>
      <c r="B12" s="162"/>
      <c r="C12" s="234"/>
      <c r="D12" s="29">
        <f t="shared" si="1"/>
        <v>2019</v>
      </c>
      <c r="E12" s="69"/>
      <c r="F12" s="95"/>
      <c r="G12" s="37">
        <f t="shared" si="0"/>
        <v>0</v>
      </c>
      <c r="H12" s="69"/>
      <c r="I12" s="17"/>
      <c r="J12" s="17"/>
      <c r="K12" s="17"/>
      <c r="L12" s="17"/>
    </row>
    <row r="13" spans="1:12" ht="12.75">
      <c r="A13" s="174"/>
      <c r="B13" s="162"/>
      <c r="C13" s="234"/>
      <c r="D13" s="30">
        <f t="shared" si="1"/>
        <v>2020</v>
      </c>
      <c r="E13" s="69"/>
      <c r="F13" s="95"/>
      <c r="G13" s="37">
        <f t="shared" si="0"/>
        <v>0</v>
      </c>
      <c r="H13" s="69"/>
      <c r="I13" s="17"/>
      <c r="J13" s="17"/>
      <c r="K13" s="17"/>
      <c r="L13" s="17"/>
    </row>
    <row r="14" spans="1:12" ht="12.75">
      <c r="A14" s="174"/>
      <c r="B14" s="162"/>
      <c r="C14" s="234"/>
      <c r="D14" s="31">
        <f t="shared" si="1"/>
        <v>2021</v>
      </c>
      <c r="E14" s="69"/>
      <c r="F14" s="95"/>
      <c r="G14" s="37">
        <f t="shared" si="0"/>
        <v>0</v>
      </c>
      <c r="H14" s="69"/>
      <c r="I14" s="17"/>
      <c r="J14" s="17"/>
      <c r="K14" s="17"/>
      <c r="L14" s="17"/>
    </row>
    <row r="15" spans="1:12" ht="12.75">
      <c r="A15" s="163">
        <v>3</v>
      </c>
      <c r="B15" s="162" t="s">
        <v>35</v>
      </c>
      <c r="C15" s="162" t="s">
        <v>17</v>
      </c>
      <c r="D15" s="13">
        <f t="shared" si="1"/>
        <v>2017</v>
      </c>
      <c r="E15" s="69"/>
      <c r="F15" s="95"/>
      <c r="G15" s="37">
        <f t="shared" si="0"/>
        <v>0</v>
      </c>
      <c r="H15" s="96"/>
      <c r="I15" s="17"/>
      <c r="J15" s="17"/>
      <c r="K15" s="17"/>
      <c r="L15" s="17"/>
    </row>
    <row r="16" spans="1:12" ht="12.75">
      <c r="A16" s="164"/>
      <c r="B16" s="162"/>
      <c r="C16" s="162"/>
      <c r="D16" s="28">
        <f t="shared" si="1"/>
        <v>2018</v>
      </c>
      <c r="E16" s="69"/>
      <c r="F16" s="95"/>
      <c r="G16" s="37">
        <f t="shared" si="0"/>
        <v>0</v>
      </c>
      <c r="H16" s="96"/>
      <c r="I16" s="17"/>
      <c r="J16" s="17"/>
      <c r="K16" s="17"/>
      <c r="L16" s="17"/>
    </row>
    <row r="17" spans="1:12" ht="12.75">
      <c r="A17" s="164"/>
      <c r="B17" s="162"/>
      <c r="C17" s="162"/>
      <c r="D17" s="29">
        <f t="shared" si="1"/>
        <v>2019</v>
      </c>
      <c r="E17" s="69"/>
      <c r="F17" s="95"/>
      <c r="G17" s="37">
        <f t="shared" si="0"/>
        <v>0</v>
      </c>
      <c r="H17" s="96"/>
      <c r="I17" s="17"/>
      <c r="J17" s="17"/>
      <c r="K17" s="17"/>
      <c r="L17" s="17"/>
    </row>
    <row r="18" spans="1:12" ht="12.75">
      <c r="A18" s="164"/>
      <c r="B18" s="162"/>
      <c r="C18" s="162"/>
      <c r="D18" s="30">
        <f t="shared" si="1"/>
        <v>2020</v>
      </c>
      <c r="E18" s="69"/>
      <c r="F18" s="95"/>
      <c r="G18" s="37">
        <f t="shared" si="0"/>
        <v>0</v>
      </c>
      <c r="H18" s="96"/>
      <c r="I18" s="17"/>
      <c r="J18" s="17"/>
      <c r="K18" s="17"/>
      <c r="L18" s="17"/>
    </row>
    <row r="19" spans="1:12" ht="12.75">
      <c r="A19" s="165"/>
      <c r="B19" s="162"/>
      <c r="C19" s="162"/>
      <c r="D19" s="31">
        <f t="shared" si="1"/>
        <v>2021</v>
      </c>
      <c r="E19" s="69"/>
      <c r="F19" s="95"/>
      <c r="G19" s="37">
        <f t="shared" si="0"/>
        <v>0</v>
      </c>
      <c r="H19" s="96"/>
      <c r="I19" s="17"/>
      <c r="J19" s="17"/>
      <c r="K19" s="17"/>
      <c r="L19" s="17"/>
    </row>
    <row r="20" spans="1:12" ht="12.75">
      <c r="A20" s="163">
        <v>4</v>
      </c>
      <c r="B20" s="170" t="s">
        <v>66</v>
      </c>
      <c r="C20" s="167" t="s">
        <v>72</v>
      </c>
      <c r="D20" s="13">
        <f t="shared" si="1"/>
        <v>2017</v>
      </c>
      <c r="E20" s="69"/>
      <c r="F20" s="95"/>
      <c r="G20" s="37">
        <f t="shared" si="0"/>
        <v>0</v>
      </c>
      <c r="H20" s="96"/>
      <c r="I20" s="17"/>
      <c r="J20" s="17"/>
      <c r="K20" s="17"/>
      <c r="L20" s="17"/>
    </row>
    <row r="21" spans="1:12" ht="12.75">
      <c r="A21" s="164"/>
      <c r="B21" s="171"/>
      <c r="C21" s="168"/>
      <c r="D21" s="28">
        <f t="shared" si="1"/>
        <v>2018</v>
      </c>
      <c r="E21" s="69"/>
      <c r="F21" s="95"/>
      <c r="G21" s="37">
        <f t="shared" si="0"/>
        <v>0</v>
      </c>
      <c r="H21" s="96"/>
      <c r="I21" s="17"/>
      <c r="J21" s="17"/>
      <c r="K21" s="17"/>
      <c r="L21" s="17"/>
    </row>
    <row r="22" spans="1:12" ht="12.75">
      <c r="A22" s="164"/>
      <c r="B22" s="171"/>
      <c r="C22" s="168"/>
      <c r="D22" s="29">
        <f t="shared" si="1"/>
        <v>2019</v>
      </c>
      <c r="E22" s="69"/>
      <c r="F22" s="95"/>
      <c r="G22" s="37">
        <f t="shared" si="0"/>
        <v>0</v>
      </c>
      <c r="H22" s="96"/>
      <c r="I22" s="17"/>
      <c r="J22" s="17"/>
      <c r="K22" s="17"/>
      <c r="L22" s="17"/>
    </row>
    <row r="23" spans="1:12" ht="12.75">
      <c r="A23" s="164"/>
      <c r="B23" s="171"/>
      <c r="C23" s="168"/>
      <c r="D23" s="30">
        <f t="shared" si="1"/>
        <v>2020</v>
      </c>
      <c r="E23" s="69"/>
      <c r="F23" s="95"/>
      <c r="G23" s="37">
        <f t="shared" si="0"/>
        <v>0</v>
      </c>
      <c r="H23" s="96"/>
      <c r="I23" s="17"/>
      <c r="J23" s="17"/>
      <c r="K23" s="17"/>
      <c r="L23" s="17"/>
    </row>
    <row r="24" spans="1:12" ht="12.75">
      <c r="A24" s="165"/>
      <c r="B24" s="172"/>
      <c r="C24" s="169"/>
      <c r="D24" s="31">
        <f t="shared" si="1"/>
        <v>2021</v>
      </c>
      <c r="E24" s="69"/>
      <c r="F24" s="95"/>
      <c r="G24" s="37">
        <f t="shared" si="0"/>
        <v>0</v>
      </c>
      <c r="H24" s="96"/>
      <c r="I24" s="17"/>
      <c r="J24" s="17"/>
      <c r="K24" s="17"/>
      <c r="L24" s="17"/>
    </row>
    <row r="25" spans="1:12" ht="12.75">
      <c r="A25" s="163">
        <v>5</v>
      </c>
      <c r="B25" s="170" t="s">
        <v>73</v>
      </c>
      <c r="C25" s="167" t="s">
        <v>79</v>
      </c>
      <c r="D25" s="13">
        <f t="shared" si="1"/>
        <v>2017</v>
      </c>
      <c r="E25" s="69"/>
      <c r="F25" s="95"/>
      <c r="G25" s="37">
        <f>IF(ISERROR(F25-E25),0,F25-E25)</f>
        <v>0</v>
      </c>
      <c r="H25" s="96"/>
      <c r="I25" s="17"/>
      <c r="J25" s="17"/>
      <c r="K25" s="17"/>
      <c r="L25" s="17"/>
    </row>
    <row r="26" spans="1:12" ht="12.75">
      <c r="A26" s="164"/>
      <c r="B26" s="171"/>
      <c r="C26" s="168"/>
      <c r="D26" s="28">
        <f t="shared" si="1"/>
        <v>2018</v>
      </c>
      <c r="E26" s="69"/>
      <c r="F26" s="95"/>
      <c r="G26" s="37">
        <f>IF(ISERROR(F26-E26),0,F26-E26)</f>
        <v>0</v>
      </c>
      <c r="H26" s="96"/>
      <c r="I26" s="17"/>
      <c r="J26" s="17"/>
      <c r="K26" s="17"/>
      <c r="L26" s="17"/>
    </row>
    <row r="27" spans="1:12" ht="12.75">
      <c r="A27" s="164"/>
      <c r="B27" s="171"/>
      <c r="C27" s="168"/>
      <c r="D27" s="29">
        <f t="shared" si="1"/>
        <v>2019</v>
      </c>
      <c r="E27" s="69"/>
      <c r="F27" s="95"/>
      <c r="G27" s="37">
        <f>IF(ISERROR(F27-E27),0,F27-E27)</f>
        <v>0</v>
      </c>
      <c r="H27" s="96"/>
      <c r="I27" s="17"/>
      <c r="J27" s="17"/>
      <c r="K27" s="17"/>
      <c r="L27" s="17"/>
    </row>
    <row r="28" spans="1:12" ht="12.75">
      <c r="A28" s="164"/>
      <c r="B28" s="171"/>
      <c r="C28" s="168"/>
      <c r="D28" s="30">
        <f t="shared" si="1"/>
        <v>2020</v>
      </c>
      <c r="E28" s="69"/>
      <c r="F28" s="95"/>
      <c r="G28" s="37">
        <f>IF(ISERROR(F28-E28),0,F28-E28)</f>
        <v>0</v>
      </c>
      <c r="H28" s="96"/>
      <c r="I28" s="17"/>
      <c r="J28" s="17"/>
      <c r="K28" s="17"/>
      <c r="L28" s="17"/>
    </row>
    <row r="29" spans="1:12" ht="12.75">
      <c r="A29" s="165"/>
      <c r="B29" s="172"/>
      <c r="C29" s="169"/>
      <c r="D29" s="31">
        <f t="shared" si="1"/>
        <v>2021</v>
      </c>
      <c r="E29" s="69"/>
      <c r="F29" s="95"/>
      <c r="G29" s="37">
        <f>IF(ISERROR(F29-E29),0,F29-E29)</f>
        <v>0</v>
      </c>
      <c r="H29" s="96"/>
      <c r="I29" s="17"/>
      <c r="J29" s="17"/>
      <c r="K29" s="17"/>
      <c r="L29" s="17"/>
    </row>
    <row r="30" spans="1:12" ht="12.75">
      <c r="A30" s="163">
        <v>6</v>
      </c>
      <c r="B30" s="235"/>
      <c r="C30" s="222"/>
      <c r="D30" s="13">
        <f>D20</f>
        <v>2017</v>
      </c>
      <c r="E30" s="69"/>
      <c r="F30" s="95"/>
      <c r="G30" s="37">
        <f t="shared" si="0"/>
        <v>0</v>
      </c>
      <c r="H30" s="96"/>
      <c r="I30" s="17"/>
      <c r="J30" s="17"/>
      <c r="K30" s="17"/>
      <c r="L30" s="17"/>
    </row>
    <row r="31" spans="1:12" ht="12.75">
      <c r="A31" s="164"/>
      <c r="B31" s="222"/>
      <c r="C31" s="222"/>
      <c r="D31" s="28">
        <f>D21</f>
        <v>2018</v>
      </c>
      <c r="E31" s="69"/>
      <c r="F31" s="95"/>
      <c r="G31" s="37">
        <f t="shared" si="0"/>
        <v>0</v>
      </c>
      <c r="H31" s="96"/>
      <c r="I31" s="17"/>
      <c r="J31" s="17"/>
      <c r="K31" s="17"/>
      <c r="L31" s="17"/>
    </row>
    <row r="32" spans="1:12" ht="12.75">
      <c r="A32" s="164"/>
      <c r="B32" s="222"/>
      <c r="C32" s="222"/>
      <c r="D32" s="29">
        <f>D22</f>
        <v>2019</v>
      </c>
      <c r="E32" s="69"/>
      <c r="F32" s="95"/>
      <c r="G32" s="37">
        <f t="shared" si="0"/>
        <v>0</v>
      </c>
      <c r="H32" s="96"/>
      <c r="I32" s="17"/>
      <c r="J32" s="17"/>
      <c r="K32" s="17"/>
      <c r="L32" s="17"/>
    </row>
    <row r="33" spans="1:12" ht="12.75">
      <c r="A33" s="164"/>
      <c r="B33" s="222"/>
      <c r="C33" s="222"/>
      <c r="D33" s="30">
        <f>D23</f>
        <v>2020</v>
      </c>
      <c r="E33" s="69"/>
      <c r="F33" s="95"/>
      <c r="G33" s="37">
        <f t="shared" si="0"/>
        <v>0</v>
      </c>
      <c r="H33" s="96"/>
      <c r="I33" s="17"/>
      <c r="J33" s="17"/>
      <c r="K33" s="17"/>
      <c r="L33" s="17"/>
    </row>
    <row r="34" spans="1:12" ht="12.75">
      <c r="A34" s="165"/>
      <c r="B34" s="223"/>
      <c r="C34" s="223"/>
      <c r="D34" s="31">
        <f>D24</f>
        <v>2021</v>
      </c>
      <c r="E34" s="69"/>
      <c r="F34" s="95"/>
      <c r="G34" s="37">
        <f t="shared" si="0"/>
        <v>0</v>
      </c>
      <c r="H34" s="96"/>
      <c r="I34" s="17"/>
      <c r="J34" s="17"/>
      <c r="K34" s="17"/>
      <c r="L34" s="17"/>
    </row>
    <row r="35" spans="1:12" ht="30" customHeight="1">
      <c r="A35" s="14"/>
      <c r="B35" s="15"/>
      <c r="C35" s="17"/>
      <c r="D35" s="17"/>
      <c r="E35" s="17"/>
      <c r="F35" s="17"/>
      <c r="G35" s="17"/>
      <c r="H35" s="17"/>
      <c r="I35" s="17"/>
      <c r="J35" s="17"/>
      <c r="K35" s="17"/>
      <c r="L35" s="17"/>
    </row>
    <row r="36" spans="1:12" ht="12.75">
      <c r="A36" s="14"/>
      <c r="B36" s="15"/>
      <c r="C36" s="17"/>
      <c r="D36" s="17"/>
      <c r="E36" s="17"/>
      <c r="F36" s="17"/>
      <c r="G36" s="17"/>
      <c r="H36" s="17"/>
      <c r="I36" s="17"/>
      <c r="J36" s="17"/>
      <c r="K36" s="17"/>
      <c r="L36" s="17"/>
    </row>
    <row r="37" spans="1:12" ht="12.75">
      <c r="A37" s="14"/>
      <c r="B37" s="15"/>
      <c r="C37" s="17"/>
      <c r="D37" s="17"/>
      <c r="E37" s="17"/>
      <c r="F37" s="17"/>
      <c r="G37" s="17"/>
      <c r="H37" s="17"/>
      <c r="I37" s="17"/>
      <c r="J37" s="17"/>
      <c r="K37" s="17"/>
      <c r="L37" s="17"/>
    </row>
    <row r="38" spans="1:12" ht="12.75">
      <c r="A38" s="14"/>
      <c r="B38" s="15"/>
      <c r="C38" s="17"/>
      <c r="D38" s="17"/>
      <c r="E38" s="17"/>
      <c r="F38" s="17"/>
      <c r="G38" s="17"/>
      <c r="H38" s="17"/>
      <c r="I38" s="17"/>
      <c r="J38" s="17"/>
      <c r="K38" s="17"/>
      <c r="L38" s="17"/>
    </row>
    <row r="39" spans="1:12" ht="12.75">
      <c r="A39" s="14"/>
      <c r="B39" s="15"/>
      <c r="C39" s="17"/>
      <c r="D39" s="17"/>
      <c r="E39" s="17"/>
      <c r="F39" s="17"/>
      <c r="G39" s="17"/>
      <c r="H39" s="17"/>
      <c r="I39" s="17"/>
      <c r="J39" s="17"/>
      <c r="K39" s="17"/>
      <c r="L39" s="17"/>
    </row>
    <row r="40" spans="1:12" ht="12.75">
      <c r="A40" s="14"/>
      <c r="B40" s="15"/>
      <c r="C40" s="17"/>
      <c r="D40" s="17"/>
      <c r="E40" s="17"/>
      <c r="F40" s="17"/>
      <c r="G40" s="17"/>
      <c r="H40" s="17"/>
      <c r="I40" s="17"/>
      <c r="J40" s="17"/>
      <c r="K40" s="17"/>
      <c r="L40" s="17"/>
    </row>
    <row r="41" spans="1:12" ht="12.75">
      <c r="A41" s="14"/>
      <c r="B41" s="15"/>
      <c r="C41" s="17"/>
      <c r="D41" s="17"/>
      <c r="E41" s="17"/>
      <c r="F41" s="17"/>
      <c r="G41" s="17"/>
      <c r="H41" s="17"/>
      <c r="I41" s="17"/>
      <c r="J41" s="17"/>
      <c r="K41" s="17"/>
      <c r="L41" s="17"/>
    </row>
    <row r="42" spans="1:12" ht="12.75">
      <c r="A42" s="14"/>
      <c r="B42" s="15"/>
      <c r="C42" s="17"/>
      <c r="D42" s="17"/>
      <c r="E42" s="17"/>
      <c r="F42" s="17"/>
      <c r="G42" s="17"/>
      <c r="H42" s="17"/>
      <c r="I42" s="17"/>
      <c r="J42" s="17"/>
      <c r="K42" s="17"/>
      <c r="L42" s="17"/>
    </row>
    <row r="43" spans="1:12" ht="12.75">
      <c r="A43" s="14"/>
      <c r="B43" s="15"/>
      <c r="C43" s="17"/>
      <c r="D43" s="17"/>
      <c r="E43" s="17"/>
      <c r="F43" s="17"/>
      <c r="G43" s="17"/>
      <c r="H43" s="17"/>
      <c r="I43" s="17"/>
      <c r="J43" s="17"/>
      <c r="K43" s="17"/>
      <c r="L43" s="17"/>
    </row>
    <row r="44" spans="1:12" ht="12.75">
      <c r="A44" s="14"/>
      <c r="B44" s="15"/>
      <c r="C44" s="17"/>
      <c r="D44" s="17"/>
      <c r="E44" s="17"/>
      <c r="F44" s="17"/>
      <c r="G44" s="17"/>
      <c r="H44" s="17"/>
      <c r="I44" s="17"/>
      <c r="J44" s="17"/>
      <c r="K44" s="17"/>
      <c r="L44" s="17"/>
    </row>
    <row r="45" spans="1:12" ht="12.75">
      <c r="A45" s="14"/>
      <c r="B45" s="15"/>
      <c r="C45" s="17"/>
      <c r="D45" s="17"/>
      <c r="E45" s="17"/>
      <c r="F45" s="17"/>
      <c r="G45" s="17"/>
      <c r="H45" s="17"/>
      <c r="I45" s="17"/>
      <c r="J45" s="17"/>
      <c r="K45" s="17"/>
      <c r="L45" s="17"/>
    </row>
    <row r="46" spans="1:12" ht="12.75">
      <c r="A46" s="14"/>
      <c r="B46" s="15"/>
      <c r="C46" s="17"/>
      <c r="D46" s="17"/>
      <c r="E46" s="17"/>
      <c r="F46" s="17"/>
      <c r="G46" s="17"/>
      <c r="H46" s="17"/>
      <c r="I46" s="17"/>
      <c r="J46" s="17"/>
      <c r="K46" s="17"/>
      <c r="L46" s="17"/>
    </row>
  </sheetData>
  <sheetProtection/>
  <mergeCells count="23">
    <mergeCell ref="A30:A34"/>
    <mergeCell ref="A5:A9"/>
    <mergeCell ref="B10:B14"/>
    <mergeCell ref="B5:B9"/>
    <mergeCell ref="B30:B34"/>
    <mergeCell ref="A20:A24"/>
    <mergeCell ref="A3:A4"/>
    <mergeCell ref="B15:B19"/>
    <mergeCell ref="B3:B4"/>
    <mergeCell ref="A15:A19"/>
    <mergeCell ref="A25:A29"/>
    <mergeCell ref="B25:B29"/>
    <mergeCell ref="A10:A14"/>
    <mergeCell ref="B20:B24"/>
    <mergeCell ref="H3:H4"/>
    <mergeCell ref="D3:G3"/>
    <mergeCell ref="C5:C9"/>
    <mergeCell ref="C15:C19"/>
    <mergeCell ref="C10:C14"/>
    <mergeCell ref="C30:C34"/>
    <mergeCell ref="C3:C4"/>
    <mergeCell ref="C20:C24"/>
    <mergeCell ref="C25:C29"/>
  </mergeCells>
  <hyperlinks>
    <hyperlink ref="C1" location="'Strona startowa'!A1" display="Strona główna"/>
  </hyperlinks>
  <printOptions horizontalCentered="1" verticalCentered="1"/>
  <pageMargins left="0.4724409448818898" right="0.31496062992125984" top="0.8661417322834646" bottom="0.7086614173228347" header="0.5118110236220472" footer="0.5118110236220472"/>
  <pageSetup fitToHeight="1" fitToWidth="1" horizontalDpi="600" verticalDpi="600" orientation="landscape" paperSize="9" scale="75" r:id="rId1"/>
  <headerFooter alignWithMargins="0">
    <oddHeader>&amp;C&amp;"Arial CE,Pogrubiony"&amp;14PERSPEKTYWA ROZWOJU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RGK Management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Renata G. Kubacka</dc:creator>
  <cp:keywords/>
  <dc:description/>
  <cp:lastModifiedBy>Makoś Łukasz</cp:lastModifiedBy>
  <cp:lastPrinted>2008-09-29T11:34:27Z</cp:lastPrinted>
  <dcterms:created xsi:type="dcterms:W3CDTF">2004-10-19T09:25:12Z</dcterms:created>
  <dcterms:modified xsi:type="dcterms:W3CDTF">2019-02-07T10:33:54Z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