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2190" windowWidth="9570" windowHeight="3945" activeTab="0"/>
  </bookViews>
  <sheets>
    <sheet name="dochod energia" sheetId="1" r:id="rId1"/>
    <sheet name="mediana dochodu" sheetId="2" r:id="rId2"/>
    <sheet name="demografia gminy" sheetId="3" r:id="rId3"/>
  </sheets>
  <externalReferences>
    <externalReference r:id="rId6"/>
    <externalReference r:id="rId7"/>
  </externalReferences>
  <definedNames>
    <definedName name="_xlnm.Print_Area" localSheetId="0">'dochod energia'!$A$16:$W$41,'dochod energia'!$A$1:$S$15</definedName>
  </definedNames>
  <calcPr fullCalcOnLoad="1"/>
</workbook>
</file>

<file path=xl/sharedStrings.xml><?xml version="1.0" encoding="utf-8"?>
<sst xmlns="http://schemas.openxmlformats.org/spreadsheetml/2006/main" count="6202" uniqueCount="2910">
  <si>
    <t>gm. m-w. Pyzdry</t>
  </si>
  <si>
    <t>gm. m-w. Raszków</t>
  </si>
  <si>
    <t>gm. m-w. Rychwał</t>
  </si>
  <si>
    <t>gm. m-w. Sompolno</t>
  </si>
  <si>
    <t>gm. m-w. Stawiszyn</t>
  </si>
  <si>
    <t>gm. m-w. Ślesin</t>
  </si>
  <si>
    <t>gm. m-w. Tuliszków</t>
  </si>
  <si>
    <t>gm. m-w. Witkowo</t>
  </si>
  <si>
    <t>gm. m-w. Zagórów</t>
  </si>
  <si>
    <t>gm. m-w. Zduny</t>
  </si>
  <si>
    <t>gm. m-w. Żerków</t>
  </si>
  <si>
    <t>gm.w. Babiak</t>
  </si>
  <si>
    <t>gm.w. Baranów</t>
  </si>
  <si>
    <t>gm.w. Blizanów</t>
  </si>
  <si>
    <t>gm.w. Bralin</t>
  </si>
  <si>
    <t>gm.w. Brudzew</t>
  </si>
  <si>
    <t>gm.w. Brzeziny</t>
  </si>
  <si>
    <t>gm.w. Chocz</t>
  </si>
  <si>
    <t>gm.w. Chodów</t>
  </si>
  <si>
    <t>gm.w. Czajków</t>
  </si>
  <si>
    <t>gm.w. Czermin</t>
  </si>
  <si>
    <t>gm.w. Doruchów</t>
  </si>
  <si>
    <t>gm.w. Gizałki</t>
  </si>
  <si>
    <t>gm.w. Godziesze Wielkie</t>
  </si>
  <si>
    <t>gm.w. Gołuchów</t>
  </si>
  <si>
    <t>gm.w. Grodziec</t>
  </si>
  <si>
    <t>gm.w. Grzegorzew</t>
  </si>
  <si>
    <t>gm.w. Jaraczewo</t>
  </si>
  <si>
    <t>gm.w. Kawęczyn</t>
  </si>
  <si>
    <t>gm.w. Kazimierz Biskupi</t>
  </si>
  <si>
    <t>gm.w. Kobyla Góra</t>
  </si>
  <si>
    <t>gm.w. Koło</t>
  </si>
  <si>
    <t>gm.w. Kościelec</t>
  </si>
  <si>
    <t>gm.w. Kotlin</t>
  </si>
  <si>
    <t>gm.w. Koźminek</t>
  </si>
  <si>
    <t>gm.w. Kramsk</t>
  </si>
  <si>
    <t>gm.w. Kraszewice</t>
  </si>
  <si>
    <t>gm.w. Krzymów</t>
  </si>
  <si>
    <t>gm.w. Lądek</t>
  </si>
  <si>
    <t>gm.w. Lisków</t>
  </si>
  <si>
    <t>gm.w. Łęka Opatowska</t>
  </si>
  <si>
    <t>gm.w. Malanów</t>
  </si>
  <si>
    <t>gm.w. Mycielin</t>
  </si>
  <si>
    <t>gm.w. Olszówka</t>
  </si>
  <si>
    <t>gm.w. Opatówek</t>
  </si>
  <si>
    <t>gm.w. Orchowo</t>
  </si>
  <si>
    <t>gm.w. Osiek Mały</t>
  </si>
  <si>
    <t>gm.w. Ostrowite</t>
  </si>
  <si>
    <t>gm.w. Ostrów Wielkopolski</t>
  </si>
  <si>
    <t>gm.w. Perzów</t>
  </si>
  <si>
    <t>gm.w. Powidz</t>
  </si>
  <si>
    <t>gm.w. Przygodzice</t>
  </si>
  <si>
    <t>gm.w. Przykona</t>
  </si>
  <si>
    <t>gm.w. Rozdrażew</t>
  </si>
  <si>
    <t>gm.w. Rychtal</t>
  </si>
  <si>
    <t>gm.w. Rzgów</t>
  </si>
  <si>
    <t>gm.w. Sieroszewice</t>
  </si>
  <si>
    <t>gm.w. Skulsk</t>
  </si>
  <si>
    <t>gm.w. Słupca</t>
  </si>
  <si>
    <t>gm.w. Sośnie</t>
  </si>
  <si>
    <t>gm.w. Stare Miasto</t>
  </si>
  <si>
    <t>gm.w. Strzałkowo</t>
  </si>
  <si>
    <t>gm.w. Szczytniki</t>
  </si>
  <si>
    <t>gm.w. Trzcinica</t>
  </si>
  <si>
    <t>gm.w. Turek</t>
  </si>
  <si>
    <t>gm.w. Wierzbinek</t>
  </si>
  <si>
    <t>gm.w. Wilczyn</t>
  </si>
  <si>
    <t>gm.w. Władysławów</t>
  </si>
  <si>
    <t>gm.w. Żelazków</t>
  </si>
  <si>
    <t>Kalisz</t>
  </si>
  <si>
    <t>Konin</t>
  </si>
  <si>
    <t>m. Koło</t>
  </si>
  <si>
    <t>m. Ostrów Wielkopolski</t>
  </si>
  <si>
    <t>m. Słupca</t>
  </si>
  <si>
    <t>m. Sulmierzyce</t>
  </si>
  <si>
    <t>m. Turek</t>
  </si>
  <si>
    <t>m. Wągrowiec</t>
  </si>
  <si>
    <t>m. Złotów</t>
  </si>
  <si>
    <t>Poznań</t>
  </si>
  <si>
    <t>lodz</t>
  </si>
  <si>
    <t>gm.w. Bolesławiec</t>
  </si>
  <si>
    <t>gm.w. Brąszewice</t>
  </si>
  <si>
    <t>gm.w. Ceków-Kolonia</t>
  </si>
  <si>
    <t>gm.w. Czastary</t>
  </si>
  <si>
    <t>dol</t>
  </si>
  <si>
    <t>gm.w. Dziadowa Kłoda</t>
  </si>
  <si>
    <t>gm.w. Galewice</t>
  </si>
  <si>
    <t>gm. m-w. Golina</t>
  </si>
  <si>
    <t>gm.w. Grabów</t>
  </si>
  <si>
    <t>gm.w. Klonowa</t>
  </si>
  <si>
    <t>gm.w. Łubnice</t>
  </si>
  <si>
    <t>gm. m-w. Międzybórz</t>
  </si>
  <si>
    <t>gm. m-w. Przedecz</t>
  </si>
  <si>
    <t>gm.w. Sokolniki</t>
  </si>
  <si>
    <t>gm. m-w. Syców</t>
  </si>
  <si>
    <t>gm.w. Świnice Warckie</t>
  </si>
  <si>
    <t>gm. m-w. Uniejów</t>
  </si>
  <si>
    <t>gm. m-w. Wieruszów</t>
  </si>
  <si>
    <t>zach</t>
  </si>
  <si>
    <t>gm. m-w. Barwice</t>
  </si>
  <si>
    <t>gm. m-w. Biały Bór</t>
  </si>
  <si>
    <t>gm. m-w. Bobolice</t>
  </si>
  <si>
    <t>gm. m-w. Borne Sulinowo</t>
  </si>
  <si>
    <t>gm. m-w. Czaplinek</t>
  </si>
  <si>
    <t>gm. m-w. Drawno</t>
  </si>
  <si>
    <t>gm. m-w. Drawsko Pomorskie</t>
  </si>
  <si>
    <t>gm. m-w. Kalisz Pomorski</t>
  </si>
  <si>
    <t>gm. m-w. Karlino</t>
  </si>
  <si>
    <t>gm. m-w. Łobez</t>
  </si>
  <si>
    <t>gm. m-w. Mirosławiec</t>
  </si>
  <si>
    <t>gm. m-w. Polanów</t>
  </si>
  <si>
    <t>gm. m-w. Połczyn-Zdrój</t>
  </si>
  <si>
    <t>gm. m-w. Sianów</t>
  </si>
  <si>
    <t>gm. m-w. Trzebiatów</t>
  </si>
  <si>
    <t>gm. m-w. Tuczno</t>
  </si>
  <si>
    <t>gm. m-w. Złocieniec</t>
  </si>
  <si>
    <t>gm.w. Będzino</t>
  </si>
  <si>
    <t>gm.w. Białogard</t>
  </si>
  <si>
    <t>gm.w. Biesiekierz</t>
  </si>
  <si>
    <t>gm.w. Brzeżno</t>
  </si>
  <si>
    <t>gm.w. Darłowo</t>
  </si>
  <si>
    <t>gm.w. Dygowo</t>
  </si>
  <si>
    <t>gm.w. Grzmiąca</t>
  </si>
  <si>
    <t>gm.w. Kołobrzeg</t>
  </si>
  <si>
    <t>gm.w. Malechowo</t>
  </si>
  <si>
    <t>gm.w. Manowo</t>
  </si>
  <si>
    <t>gm.w. Mielno</t>
  </si>
  <si>
    <t>gm.w. Ostrowice</t>
  </si>
  <si>
    <t>gm.w. Postomino</t>
  </si>
  <si>
    <t>gm.w. Rąbino</t>
  </si>
  <si>
    <t>gm.w. Rymań</t>
  </si>
  <si>
    <t>gm.w. Siemyśl</t>
  </si>
  <si>
    <t>gm.w. Sławno</t>
  </si>
  <si>
    <t>gm.w. Sławoborze</t>
  </si>
  <si>
    <t>gm.w. Szczecinek</t>
  </si>
  <si>
    <t>gm.w. Świdwin</t>
  </si>
  <si>
    <t>gm.w. Świeszyno</t>
  </si>
  <si>
    <t>gm.w. Ustronie Morskie</t>
  </si>
  <si>
    <t>1.</t>
  </si>
  <si>
    <t>2.</t>
  </si>
  <si>
    <t>Szacowanie udziału wydatków na energię elektryczną w dochodzie do dyspozycji gospodarstw domowych</t>
  </si>
  <si>
    <t>Dane źródłowe:</t>
  </si>
  <si>
    <t>Obliczenia:</t>
  </si>
  <si>
    <t>gm.w. Wierzchowo</t>
  </si>
  <si>
    <t>Koszalin</t>
  </si>
  <si>
    <t>m. Białogard</t>
  </si>
  <si>
    <t>m. Darłowo</t>
  </si>
  <si>
    <t>m. Kołobrzeg</t>
  </si>
  <si>
    <t>m. Szczecinek</t>
  </si>
  <si>
    <t>m. Świdwin</t>
  </si>
  <si>
    <t>gm. m-w. Miastko</t>
  </si>
  <si>
    <t>gm.w. Rzeczenica</t>
  </si>
  <si>
    <t>gm. m-w. Barczewo</t>
  </si>
  <si>
    <t>gm. m-w. Bisztynek</t>
  </si>
  <si>
    <t>gm. m-w. Dobre Miasto</t>
  </si>
  <si>
    <t>gm. m-w. Jeziorany</t>
  </si>
  <si>
    <t>gm. m-w. Korsze</t>
  </si>
  <si>
    <t>gm. m-w. Miłakowo</t>
  </si>
  <si>
    <t>gm. m-w. Miłomłyn</t>
  </si>
  <si>
    <t>gm. m-w. Morąg</t>
  </si>
  <si>
    <t>gm. m-w. Nidzica</t>
  </si>
  <si>
    <t>gm. m-w. Olsztynek</t>
  </si>
  <si>
    <t>gm. m-w. Pasym</t>
  </si>
  <si>
    <t>gm. m-w. Reszel</t>
  </si>
  <si>
    <t>gm. m-w. Ruciane-Nida</t>
  </si>
  <si>
    <t>gm. m-w. Ryn</t>
  </si>
  <si>
    <t>gm. m-w. Sępopol</t>
  </si>
  <si>
    <t>gm. m-w. Węgorzewo</t>
  </si>
  <si>
    <t>gm. m-w. Zalewo</t>
  </si>
  <si>
    <t>gm.w. Barciany</t>
  </si>
  <si>
    <t>gm.w. Bartoszyce</t>
  </si>
  <si>
    <t>gm.w. Biskupiec</t>
  </si>
  <si>
    <t>gm.w. Dąbrówno</t>
  </si>
  <si>
    <t>gm.w. Dywity</t>
  </si>
  <si>
    <t>gm.w. Dźwierzuty</t>
  </si>
  <si>
    <t>gm.w. Gietrzwałd</t>
  </si>
  <si>
    <t>gm.w. Górowo Iławeckie</t>
  </si>
  <si>
    <t>gm.w. Grodziczno</t>
  </si>
  <si>
    <t>gm.w. Grunwald</t>
  </si>
  <si>
    <t>gm.w. Iława</t>
  </si>
  <si>
    <t>gm.w. Janowiec Kościelny</t>
  </si>
  <si>
    <t>gm.w. Janowo</t>
  </si>
  <si>
    <t>gm.w. Jedwabno</t>
  </si>
  <si>
    <t>gm.w. Jonkowo</t>
  </si>
  <si>
    <t>gm.w. Kętrzyn</t>
  </si>
  <si>
    <t>gm.w. Kiwity</t>
  </si>
  <si>
    <t>gm.w. Kolno</t>
  </si>
  <si>
    <t>gm.w. Kozłowo</t>
  </si>
  <si>
    <t>gm.w. Lidzbark Warmiński</t>
  </si>
  <si>
    <t>gm.w. Lubawa</t>
  </si>
  <si>
    <t>gm.w. Lubomino</t>
  </si>
  <si>
    <t>gm.w. Łukta</t>
  </si>
  <si>
    <t>gm.w. Małdyty</t>
  </si>
  <si>
    <t>gm.w. Mrągowo</t>
  </si>
  <si>
    <t>gm.w. Ostróda</t>
  </si>
  <si>
    <t>gm.w. Piecki</t>
  </si>
  <si>
    <t>gm.w. Purda</t>
  </si>
  <si>
    <t>gm.w. Rozogi</t>
  </si>
  <si>
    <t>gm.w. Rybno</t>
  </si>
  <si>
    <t>gm.w. Sorkwity</t>
  </si>
  <si>
    <t>gm.w. Srokowo</t>
  </si>
  <si>
    <t>gm.w. Stawiguda</t>
  </si>
  <si>
    <t>gm.w. Szczytno</t>
  </si>
  <si>
    <t>gm.w. Świątki</t>
  </si>
  <si>
    <t>gm.w. Świętajno</t>
  </si>
  <si>
    <t>gm.w. Wielbark</t>
  </si>
  <si>
    <t>m. Bartoszyce</t>
  </si>
  <si>
    <t>m. Górowo Iławeckie</t>
  </si>
  <si>
    <t>m. Kętrzyn</t>
  </si>
  <si>
    <t>m. Lidzbark Warmiński</t>
  </si>
  <si>
    <t>m. Mrągowo</t>
  </si>
  <si>
    <t>m. Ostróda</t>
  </si>
  <si>
    <t>m. Szczytno</t>
  </si>
  <si>
    <t>Olsztyn</t>
  </si>
  <si>
    <t>maz</t>
  </si>
  <si>
    <t>gm. m-w. Chorzele</t>
  </si>
  <si>
    <t>gm. m-w. Bieżuń</t>
  </si>
  <si>
    <t>gm. m-w. Drobin</t>
  </si>
  <si>
    <t>gm. m-w. Gąbin</t>
  </si>
  <si>
    <t>gm. m-w. Glinojeck</t>
  </si>
  <si>
    <t>gm. m-w. Nasielsk</t>
  </si>
  <si>
    <t>gm. m-w. Pułtusk</t>
  </si>
  <si>
    <t>gm. m-w. Serock</t>
  </si>
  <si>
    <t>gm. m-w. Wyszogród</t>
  </si>
  <si>
    <t>gm. m-w. Żuromin</t>
  </si>
  <si>
    <t>gm.w. Bielsk</t>
  </si>
  <si>
    <t>gm.w. Bodzanów</t>
  </si>
  <si>
    <t>gm.w. Brudzeń Duży</t>
  </si>
  <si>
    <t>gm.w. Bulkowo</t>
  </si>
  <si>
    <t>gm.w. Ciechanów</t>
  </si>
  <si>
    <t>gm.w. Czernice Borowe</t>
  </si>
  <si>
    <t>gm.w. Czerwińsk nad Wisłą</t>
  </si>
  <si>
    <t>gm.w. Dzierzążnia</t>
  </si>
  <si>
    <t>gm.w. Dzierzgowo</t>
  </si>
  <si>
    <t>gm.w. Gołymin-Ośrodek</t>
  </si>
  <si>
    <t>gm.w. Gostynin</t>
  </si>
  <si>
    <t>gm.w. Gozdowo</t>
  </si>
  <si>
    <t>gm.w. Grudusk</t>
  </si>
  <si>
    <t>gm.w. Gzy</t>
  </si>
  <si>
    <t>gm.w. Iłów</t>
  </si>
  <si>
    <t>gm.w. Joniec</t>
  </si>
  <si>
    <t>gm.w. Karniewo</t>
  </si>
  <si>
    <t>gm.w. Krasne</t>
  </si>
  <si>
    <t>gm.w. Krzynowłoga Mała</t>
  </si>
  <si>
    <t>gm.w. Kuczbork-Osada</t>
  </si>
  <si>
    <t>gm.w. Lipowiec Kościelny</t>
  </si>
  <si>
    <t>gm.w. Lubowidz</t>
  </si>
  <si>
    <t>gm.w. Lutocin</t>
  </si>
  <si>
    <t>gm.w. Łąck</t>
  </si>
  <si>
    <t>gm.w. Mała Wieś</t>
  </si>
  <si>
    <t>gm.w. Młodzieszyn</t>
  </si>
  <si>
    <t>gm.w. Mochowo</t>
  </si>
  <si>
    <t>gm.w. Naruszewo</t>
  </si>
  <si>
    <t>gm.w. Nowe Miasto</t>
  </si>
  <si>
    <t>gm.w. Nowy Duninów</t>
  </si>
  <si>
    <t>gm.w. Ojrzeń</t>
  </si>
  <si>
    <t>gm.w. Opinogóra Górna</t>
  </si>
  <si>
    <t>gm.w. Pacyna</t>
  </si>
  <si>
    <t>gm.w. Płońsk</t>
  </si>
  <si>
    <t>gm.w. Pokrzywnica</t>
  </si>
  <si>
    <t>gm.w. Przasnysz</t>
  </si>
  <si>
    <t>gm.w. Raciąż</t>
  </si>
  <si>
    <t>gm.w. Radzanowo</t>
  </si>
  <si>
    <t>gm.w. Radzanów</t>
  </si>
  <si>
    <t>gm.w. Regimin</t>
  </si>
  <si>
    <t>gm.w. Rościszewo</t>
  </si>
  <si>
    <t>gm.w. Sanniki</t>
  </si>
  <si>
    <t xml:space="preserve">gm.w. Siemiątkowo </t>
  </si>
  <si>
    <t>gm.w. Sierpc</t>
  </si>
  <si>
    <t>gm.w. Słubice</t>
  </si>
  <si>
    <t>gm.w. Słupno</t>
  </si>
  <si>
    <t>gm.w. Sochocin</t>
  </si>
  <si>
    <t>gm.w. Sońsk</t>
  </si>
  <si>
    <t>gm.w. Stara Biała</t>
  </si>
  <si>
    <t>gm.w. Staroźreby</t>
  </si>
  <si>
    <t>gm.w. Strzegowo</t>
  </si>
  <si>
    <t>gm.w. Stupsk</t>
  </si>
  <si>
    <t>gm.w. Szczawin Kościelny</t>
  </si>
  <si>
    <t>gm.w. Szczutowo</t>
  </si>
  <si>
    <t>gm.w. Szreńsk</t>
  </si>
  <si>
    <t>gm.w. Szydłowo</t>
  </si>
  <si>
    <t>gm.w. Świercze</t>
  </si>
  <si>
    <t>gm.w. Wieczfnia Kościelna</t>
  </si>
  <si>
    <t>gm.w. Winnica</t>
  </si>
  <si>
    <t>gm.w. Wiśniewo</t>
  </si>
  <si>
    <t>gm.w. Załuski</t>
  </si>
  <si>
    <t>gm.w. Zawidz</t>
  </si>
  <si>
    <t>m. Ciechanów</t>
  </si>
  <si>
    <t>m. Gostynin</t>
  </si>
  <si>
    <t>m. Mława</t>
  </si>
  <si>
    <t>m. Płońsk</t>
  </si>
  <si>
    <t>m. Raciąż</t>
  </si>
  <si>
    <t>m. Sierpc</t>
  </si>
  <si>
    <t>Płock</t>
  </si>
  <si>
    <t>m. Łęczyca</t>
  </si>
  <si>
    <t>gm.w. Baboszewo</t>
  </si>
  <si>
    <t>gm.w. Bielawy</t>
  </si>
  <si>
    <t>gm.w. Daszyna</t>
  </si>
  <si>
    <t>gm.w. Góra Świętej Małgorzaty</t>
  </si>
  <si>
    <t>gm.w. Łęczyca</t>
  </si>
  <si>
    <t>gm.w. Piątek</t>
  </si>
  <si>
    <t>gm.w. Witonia</t>
  </si>
  <si>
    <t>m. Działdowo</t>
  </si>
  <si>
    <t>gm.w. Działdowo</t>
  </si>
  <si>
    <t>gm.w. Iłowo-Osada</t>
  </si>
  <si>
    <t>gm. m-w. Lidzbark</t>
  </si>
  <si>
    <t>gm.w. Płośnica</t>
  </si>
  <si>
    <t>m. Kutno</t>
  </si>
  <si>
    <t>gm.w. Bedlno</t>
  </si>
  <si>
    <t>gm.w. Dąbrowice</t>
  </si>
  <si>
    <t>gm. m-w. Krośniewice</t>
  </si>
  <si>
    <t>gm.w. Krzyżanów</t>
  </si>
  <si>
    <t>gm.w. Kutno</t>
  </si>
  <si>
    <t>gm.w. Łanięta</t>
  </si>
  <si>
    <t>gm.w. Nowe Ostrowy</t>
  </si>
  <si>
    <t>gm.w. Oporów</t>
  </si>
  <si>
    <t>gm.w. Strzelce</t>
  </si>
  <si>
    <t>gm. m-w. Żychlin</t>
  </si>
  <si>
    <t>gm.w. Kiernozia</t>
  </si>
  <si>
    <t>gm.w. Zduny</t>
  </si>
  <si>
    <t>kuj-pom</t>
  </si>
  <si>
    <t>gm. m-w. Skępe</t>
  </si>
  <si>
    <t>gm. m-w. Bytów</t>
  </si>
  <si>
    <t>gm. m-w. Czarne</t>
  </si>
  <si>
    <t>gm. m-w. Debrzno</t>
  </si>
  <si>
    <t>gm. m-w. Kępice</t>
  </si>
  <si>
    <t>gm.w. Borzytuchom</t>
  </si>
  <si>
    <t>gm.w. Cewice</t>
  </si>
  <si>
    <t>gm.w. Chojnice</t>
  </si>
  <si>
    <t>gm.w. Czarna Dąbrówka</t>
  </si>
  <si>
    <t>gm.w. Człuchów</t>
  </si>
  <si>
    <t>gm.w. Damnica</t>
  </si>
  <si>
    <t>gm.w. Dębnica Kaszubska</t>
  </si>
  <si>
    <t>gm.w. Główczyce</t>
  </si>
  <si>
    <t>gm.w. Kobylnica</t>
  </si>
  <si>
    <t>gm.w. Koczała</t>
  </si>
  <si>
    <t>gm.w. Kołczygłowy</t>
  </si>
  <si>
    <t>gm.w. Konarzyny</t>
  </si>
  <si>
    <t>gm.w. Lipnica</t>
  </si>
  <si>
    <t>gm.w. Nowa Wieś Lęborska</t>
  </si>
  <si>
    <t>gm.w. Parchowo</t>
  </si>
  <si>
    <t>gm.w. Potęgowo</t>
  </si>
  <si>
    <t>gm.w. Przechlewo</t>
  </si>
  <si>
    <t>gm.w. Słupsk</t>
  </si>
  <si>
    <t>gm.w. Smołdzino</t>
  </si>
  <si>
    <t>gm.w. Studzienice</t>
  </si>
  <si>
    <t>gm.w. Trzebielino</t>
  </si>
  <si>
    <t>gm.w. Tuchomie</t>
  </si>
  <si>
    <t>gm.w. Ustka</t>
  </si>
  <si>
    <t>gm.w. Wicko</t>
  </si>
  <si>
    <t>m. Człuchów</t>
  </si>
  <si>
    <t>m. Lębork</t>
  </si>
  <si>
    <t>m. Łeba</t>
  </si>
  <si>
    <t>m. Ustka</t>
  </si>
  <si>
    <t>Słupsk</t>
  </si>
  <si>
    <t>m. Sławno</t>
  </si>
  <si>
    <t>gm. m-w. Kamień Krajeński</t>
  </si>
  <si>
    <t>gm. m-w. Sępólno Krajeńskie</t>
  </si>
  <si>
    <t>gm.w. Lipka</t>
  </si>
  <si>
    <t>gm. m-w. Okonek</t>
  </si>
  <si>
    <t>gm. m-w. Brześć Kujawski</t>
  </si>
  <si>
    <t>gm. m-w. Chodecz</t>
  </si>
  <si>
    <t>gm. m-w. Dobrzyń nad Wisłą</t>
  </si>
  <si>
    <t>gm. m-w. Gniewkowo</t>
  </si>
  <si>
    <t>gm. m-w. Górzno</t>
  </si>
  <si>
    <t>gm. m-w. Izbica Kujawska</t>
  </si>
  <si>
    <t>gm. m-w. Jabłonowo Pomorskie</t>
  </si>
  <si>
    <t>zł</t>
  </si>
  <si>
    <t>Liczba osób w gospodarstwie domowym</t>
  </si>
  <si>
    <t>Średnie ceny za usługę dystrybucjyjną energii elektrycznej oraz cena sprzedanej energii elektrycznej dla odbiorców indywidualnych</t>
  </si>
  <si>
    <t xml:space="preserve">Łączne roczne zużycie energii elektrycznej </t>
  </si>
  <si>
    <t>Łączne roczne zużycie energii elektrycznej na odbiorcę (kWh)</t>
  </si>
  <si>
    <t>Średni ważony dochód na osobę na terenie działania OSD</t>
  </si>
  <si>
    <t>2014 r.</t>
  </si>
  <si>
    <t>2015 r.</t>
  </si>
  <si>
    <t>gm. m-w. Kowalewo Pomorskie</t>
  </si>
  <si>
    <t>gm. m-w. Kruszwica</t>
  </si>
  <si>
    <t>gm. m-w. Lubień Kujawski</t>
  </si>
  <si>
    <t>gm. m-w. Lubraniec</t>
  </si>
  <si>
    <t>gm. m-w. Łasin</t>
  </si>
  <si>
    <t>gm. m-w. Piotrków Kujawski</t>
  </si>
  <si>
    <t>gm. m-w. Radzyń Chełmiński</t>
  </si>
  <si>
    <t>gm. m-w. Świecie</t>
  </si>
  <si>
    <t>gm.w. Aleksandrów Kujawski</t>
  </si>
  <si>
    <t>gm.w. Baruchowo</t>
  </si>
  <si>
    <t>gm.w. Bądkowo</t>
  </si>
  <si>
    <t>gm.w. Bobrowniki</t>
  </si>
  <si>
    <t>gm.w. Bobrowo</t>
  </si>
  <si>
    <t>gm.w. Boniewo</t>
  </si>
  <si>
    <t>gm.w. Brodnica</t>
  </si>
  <si>
    <t>gm.w. Brzozie</t>
  </si>
  <si>
    <t>gm.w. Brzuze</t>
  </si>
  <si>
    <t>gm.w. Bytoń</t>
  </si>
  <si>
    <t>gm.w. Chełmno</t>
  </si>
  <si>
    <t>gm.w. Chełmża</t>
  </si>
  <si>
    <t>gm.w. Choceń</t>
  </si>
  <si>
    <t>gm.w. Chrostkowo</t>
  </si>
  <si>
    <t>gm.w. Ciechocin</t>
  </si>
  <si>
    <t>gm.w. Czernikowo</t>
  </si>
  <si>
    <t>gm.w. Dąbrowa Biskupia</t>
  </si>
  <si>
    <t>gm.w. Dębowa Łąka</t>
  </si>
  <si>
    <t>gm.w. Dobre</t>
  </si>
  <si>
    <t>gm.w. Fabianki</t>
  </si>
  <si>
    <t>gm.w. Golub-Dobrzyń</t>
  </si>
  <si>
    <t>gm.w. Gruta</t>
  </si>
  <si>
    <t>gm.w. Kijewo Królewskie</t>
  </si>
  <si>
    <t>gm.w. Kikół</t>
  </si>
  <si>
    <t>gm.w. Koneck</t>
  </si>
  <si>
    <t>gm.w. Kowal</t>
  </si>
  <si>
    <t>gm.w. Książki</t>
  </si>
  <si>
    <t>gm.w. Lipno</t>
  </si>
  <si>
    <t>gm.w. Lisewo</t>
  </si>
  <si>
    <t>gm.w. Lubanie</t>
  </si>
  <si>
    <t>gm.w. Lubicz</t>
  </si>
  <si>
    <t>gm.w. Łubianka</t>
  </si>
  <si>
    <t>gm.w. Łysomice</t>
  </si>
  <si>
    <t>gm.w. Obrowo</t>
  </si>
  <si>
    <t>gm.w. Osie</t>
  </si>
  <si>
    <t>gm.w. Osięciny</t>
  </si>
  <si>
    <t>gm.w. Papowo Biskupie</t>
  </si>
  <si>
    <t>gm.w. Płużnica</t>
  </si>
  <si>
    <t>gm.w. Raciążek</t>
  </si>
  <si>
    <t>gm.w. Radomin</t>
  </si>
  <si>
    <t>gm.w. Radziejów</t>
  </si>
  <si>
    <t>gm.w. Rogowo</t>
  </si>
  <si>
    <t>gm.w. Rogóźno</t>
  </si>
  <si>
    <t>gm.w. Rypin</t>
  </si>
  <si>
    <t>gm.w. Skrwilno</t>
  </si>
  <si>
    <t>gm.w. Stolno</t>
  </si>
  <si>
    <t>gm.w. Świecie nad Osą</t>
  </si>
  <si>
    <t>gm.w. Świedziebnia</t>
  </si>
  <si>
    <t>gm.w. Tłuchowo</t>
  </si>
  <si>
    <t>gm.w. Topólka</t>
  </si>
  <si>
    <t>gm.w. Unisław</t>
  </si>
  <si>
    <t>gm.w. Waganiec</t>
  </si>
  <si>
    <t>gm.w. Warlubie</t>
  </si>
  <si>
    <t>gm.w. Wąbrzeźno</t>
  </si>
  <si>
    <t>gm.w. Wąpielsk</t>
  </si>
  <si>
    <t>gm.w. Wielgie</t>
  </si>
  <si>
    <t>gm.w. Wielka Nieszawka</t>
  </si>
  <si>
    <t>gm.w. Włocławek</t>
  </si>
  <si>
    <t>gm.w. Zakrzewo</t>
  </si>
  <si>
    <t>gm.w. Zbiczno</t>
  </si>
  <si>
    <t>gm.w. Zbójno</t>
  </si>
  <si>
    <t>gm.w. Zławieś Wielka</t>
  </si>
  <si>
    <t>m. Aleksandrów Kujawski</t>
  </si>
  <si>
    <t>m. Brodnica</t>
  </si>
  <si>
    <t>m. Chełmno</t>
  </si>
  <si>
    <t>m. Chełmża</t>
  </si>
  <si>
    <t>m. Ciechocinek</t>
  </si>
  <si>
    <t>m. Golub-Dobrzyń</t>
  </si>
  <si>
    <t>m. Kowal</t>
  </si>
  <si>
    <t>m. Lipno</t>
  </si>
  <si>
    <t>m. Nieszawa</t>
  </si>
  <si>
    <t>m. Radziejów</t>
  </si>
  <si>
    <t>m. Rypin</t>
  </si>
  <si>
    <t>m. Wąbrzeźno</t>
  </si>
  <si>
    <t>Toruń</t>
  </si>
  <si>
    <t>Włocławek</t>
  </si>
  <si>
    <t>Grudziądz</t>
  </si>
  <si>
    <t>m. Iława</t>
  </si>
  <si>
    <t>m. Lubawa</t>
  </si>
  <si>
    <t>m. Nowe Miasto Lubawskie</t>
  </si>
  <si>
    <t>gm.w. Kurzętnik</t>
  </si>
  <si>
    <t>gm.w. Nowe Miasto Lubawskie</t>
  </si>
  <si>
    <t>SUMA</t>
  </si>
  <si>
    <t>zł/kWh</t>
  </si>
  <si>
    <t>(szt.)</t>
  </si>
  <si>
    <t>( %)</t>
  </si>
  <si>
    <t>(MWh)</t>
  </si>
  <si>
    <t>(kWh/odb.)</t>
  </si>
  <si>
    <t>Lp.</t>
  </si>
  <si>
    <t>Rodzaj odbiorcy</t>
  </si>
  <si>
    <t>(zł/odb.)</t>
  </si>
  <si>
    <t>(zł/osobę)</t>
  </si>
  <si>
    <r>
      <t xml:space="preserve">% udział wydatków na </t>
    </r>
    <r>
      <rPr>
        <b/>
        <sz val="10"/>
        <rFont val="Arial CE"/>
        <family val="2"/>
      </rPr>
      <t>usługę dystrybucj</t>
    </r>
    <r>
      <rPr>
        <sz val="10"/>
        <rFont val="Arial CE"/>
        <family val="2"/>
      </rPr>
      <t>i w dochodzie do dyspozycji gospodarstw domowych na osobę w skali roku</t>
    </r>
  </si>
  <si>
    <t>gm.w. Baranowo</t>
  </si>
  <si>
    <t>podl</t>
  </si>
  <si>
    <t>Białystok</t>
  </si>
  <si>
    <t>gm. m-w. Choroszcz</t>
  </si>
  <si>
    <t>gm.w. Czerwin</t>
  </si>
  <si>
    <t>gm.w. Dobrzyniewo Duże</t>
  </si>
  <si>
    <t>m. Ełk</t>
  </si>
  <si>
    <t>m. Giżycko</t>
  </si>
  <si>
    <t>gm.w. Juchnowiec Kościelny</t>
  </si>
  <si>
    <t>gm.w. Kadzidło</t>
  </si>
  <si>
    <t>gm.w. Lelis</t>
  </si>
  <si>
    <t>gm. m-w. Łapy</t>
  </si>
  <si>
    <t>gm.w. Łomża</t>
  </si>
  <si>
    <t>gm. m-w. Mikołajki</t>
  </si>
  <si>
    <t>gm. m-w. Olecko</t>
  </si>
  <si>
    <t>gm.w. Olszewo-Borki</t>
  </si>
  <si>
    <t>Ostrołęka</t>
  </si>
  <si>
    <t>m. Ostrów Mazowiecka</t>
  </si>
  <si>
    <t>gm. m-w. Pisz</t>
  </si>
  <si>
    <t>gm.w. Poświętne</t>
  </si>
  <si>
    <t>gm.w. Rzekuń</t>
  </si>
  <si>
    <t>gm. m-w. Supraśl</t>
  </si>
  <si>
    <t>Suwałki</t>
  </si>
  <si>
    <t>gm.w. Troszyn</t>
  </si>
  <si>
    <t>gm.w. Turośń Kościelna</t>
  </si>
  <si>
    <t>gm. m-w. Wasilków</t>
  </si>
  <si>
    <t>gm.w. Wąsewo</t>
  </si>
  <si>
    <t>m. Wysokie Mazowieckie</t>
  </si>
  <si>
    <t>gm.w. Wyszki</t>
  </si>
  <si>
    <t>gm. m-w. Zabłudów</t>
  </si>
  <si>
    <t>m. Zambrów</t>
  </si>
  <si>
    <t>gm.w. Brańszczyk</t>
  </si>
  <si>
    <t>gm.w. Długosiodło</t>
  </si>
  <si>
    <t>gm.w. Rząśnik</t>
  </si>
  <si>
    <t>gm.w. Somianka</t>
  </si>
  <si>
    <t>gm. m-w. Wyszków</t>
  </si>
  <si>
    <t>gm.w. Zabrodzie</t>
  </si>
  <si>
    <t>gm.w. Dąbrówka</t>
  </si>
  <si>
    <t>gm.w. Obryte</t>
  </si>
  <si>
    <t>gm.w. Zatory</t>
  </si>
  <si>
    <t>gm. m-w. Aleksandrów Łódzki</t>
  </si>
  <si>
    <t>gm.w. Andrespol</t>
  </si>
  <si>
    <t>gm.w. Brójce</t>
  </si>
  <si>
    <t>gm. m-w. Koluszki</t>
  </si>
  <si>
    <t>gm.w. Nowosolna</t>
  </si>
  <si>
    <t>gm. m-w. Rzgów</t>
  </si>
  <si>
    <t>gm. m-w. Tuszyn</t>
  </si>
  <si>
    <t>m. Bełchatów</t>
  </si>
  <si>
    <t>gm.w. Bełchatów</t>
  </si>
  <si>
    <t>gm.w. Kleszczów</t>
  </si>
  <si>
    <t>gm.w. Dobroń</t>
  </si>
  <si>
    <t>gm.w. Ksawerów</t>
  </si>
  <si>
    <t>gm.w. Lutomiersk</t>
  </si>
  <si>
    <t>gm.w. Pabianice</t>
  </si>
  <si>
    <t>gm.w. Gomunice</t>
  </si>
  <si>
    <t>gm. m-w. Kamieńsk</t>
  </si>
  <si>
    <t>gm.w. Kobiele Wielkie</t>
  </si>
  <si>
    <t>gm.w. Radomsko</t>
  </si>
  <si>
    <t>gm.w. Gorzkowice</t>
  </si>
  <si>
    <t>gm.w. Jaktorów</t>
  </si>
  <si>
    <t>m. Konstantynów Łódzki</t>
  </si>
  <si>
    <t>gm. m-w. Łask</t>
  </si>
  <si>
    <t>gm. m-w. Opoczno</t>
  </si>
  <si>
    <t>gm. m-w. Poddębice</t>
  </si>
  <si>
    <t>gm.w. Lubochnia</t>
  </si>
  <si>
    <t>gm.w. Łowicz</t>
  </si>
  <si>
    <t>gm.w. Moszczenica</t>
  </si>
  <si>
    <t>gm.w. Ozorków</t>
  </si>
  <si>
    <t>Łódź</t>
  </si>
  <si>
    <t>m. Łowicz</t>
  </si>
  <si>
    <t>gm. m-w. Mszczonów</t>
  </si>
  <si>
    <t xml:space="preserve"> Piotrków Trybunalski</t>
  </si>
  <si>
    <t>gm.w. Radziejowice</t>
  </si>
  <si>
    <t>gm.w. Rawa Mazowiecka</t>
  </si>
  <si>
    <t>m. Sieradz</t>
  </si>
  <si>
    <t xml:space="preserve"> Skierniewice</t>
  </si>
  <si>
    <t>gm. m-w. Sulejów</t>
  </si>
  <si>
    <t>gm.w. Tomaszów Mazowiecki</t>
  </si>
  <si>
    <t>gm.w. Ujazd</t>
  </si>
  <si>
    <t>gm.w. Wartkowice</t>
  </si>
  <si>
    <t>gm.w. Wola Krzysztoporska</t>
  </si>
  <si>
    <t>gm.w. Wróblew</t>
  </si>
  <si>
    <t>gm.w. Zduńska Wola</t>
  </si>
  <si>
    <t>gm.w. Zgierz</t>
  </si>
  <si>
    <t>gm.w. Żabia Wola</t>
  </si>
  <si>
    <t>m. Żyrardów</t>
  </si>
  <si>
    <t>gm.w. Żarnów</t>
  </si>
  <si>
    <t>lubel</t>
  </si>
  <si>
    <t>gm.w. Adamów</t>
  </si>
  <si>
    <t>m. Łuków</t>
  </si>
  <si>
    <t>m. Stoczek Łukowski</t>
  </si>
  <si>
    <t>gm.w. Krzywda</t>
  </si>
  <si>
    <t>gm.w. Łuków</t>
  </si>
  <si>
    <t>gm.w. Serokomla</t>
  </si>
  <si>
    <t>gm.w. Stanin</t>
  </si>
  <si>
    <t>gm.w. Stoczek Łukowski</t>
  </si>
  <si>
    <t>gm.w. Trzebieszów</t>
  </si>
  <si>
    <t>gm.w. Wojcieszków</t>
  </si>
  <si>
    <t>gm.w. Wola Mysłowska</t>
  </si>
  <si>
    <t>Biała Podlaska</t>
  </si>
  <si>
    <t>m. Sokołów Podlaski</t>
  </si>
  <si>
    <t>gm.w. Bielany</t>
  </si>
  <si>
    <t>gm.w. Ceranów</t>
  </si>
  <si>
    <t>gm.w. Jabłonna Lacka</t>
  </si>
  <si>
    <t>gm. m-w. Kosów Lacki</t>
  </si>
  <si>
    <t>gm.w. Repki</t>
  </si>
  <si>
    <t>gm.w. Sabnie</t>
  </si>
  <si>
    <t>gm.w. Sokołów Podlaski</t>
  </si>
  <si>
    <t>gm.w. Sterdyń</t>
  </si>
  <si>
    <t>gm.w. Sobolew</t>
  </si>
  <si>
    <t>gm.w. Trojanów</t>
  </si>
  <si>
    <t>gm.w. Wilga</t>
  </si>
  <si>
    <t>gm. m-w. Żelechów</t>
  </si>
  <si>
    <t>m. Garwolin</t>
  </si>
  <si>
    <t>m. Łaskarzew</t>
  </si>
  <si>
    <t>gm.w. Borowie</t>
  </si>
  <si>
    <t>gm.w. Garwolin</t>
  </si>
  <si>
    <t>gm.w. Górzno</t>
  </si>
  <si>
    <t>gm.w. Łaskarzew</t>
  </si>
  <si>
    <t>gm.w. Maciejowice</t>
  </si>
  <si>
    <t>gm.w. Miastków Kościelny</t>
  </si>
  <si>
    <t>gm.w. Parysów</t>
  </si>
  <si>
    <t>m. Mińsk Mazowiecki</t>
  </si>
  <si>
    <t>gm.w. Cegłów</t>
  </si>
  <si>
    <t>gm.w. Dębe Wielkie</t>
  </si>
  <si>
    <t>gm. m-w. Halinów</t>
  </si>
  <si>
    <t>gm.w. Jakubów</t>
  </si>
  <si>
    <t>gm. m-w. Kałuszyn</t>
  </si>
  <si>
    <t>gm.w. Latowicz</t>
  </si>
  <si>
    <t>gm.w. Mińsk Mazowiecki</t>
  </si>
  <si>
    <t>gm.w. Siennica</t>
  </si>
  <si>
    <t>gm.w. Celestynów</t>
  </si>
  <si>
    <t>gm.w. Kołbiel</t>
  </si>
  <si>
    <t>gm.w. Sobienie-Jeziory</t>
  </si>
  <si>
    <t>gm.w. Czemierniki</t>
  </si>
  <si>
    <t>gm.w. Komarówka Podlaska</t>
  </si>
  <si>
    <t>gm.w. Radzyń Podlaski</t>
  </si>
  <si>
    <t>gm.w. Ulan-Majorat</t>
  </si>
  <si>
    <t>gm.w. Wohyń</t>
  </si>
  <si>
    <t>gm.w. Dębowa Kłoda</t>
  </si>
  <si>
    <t>gm.w. Jabłoń</t>
  </si>
  <si>
    <t>gm.w. Milanów</t>
  </si>
  <si>
    <t>gm. m-w. Parczew</t>
  </si>
  <si>
    <t>gm.w. Podedwórze</t>
  </si>
  <si>
    <t>gm.w. Siemień</t>
  </si>
  <si>
    <t>gm.w. Sosnówka</t>
  </si>
  <si>
    <t>gm.w. Domanice</t>
  </si>
  <si>
    <t>gm.w. Korczew</t>
  </si>
  <si>
    <t>gm.w. Kotuń</t>
  </si>
  <si>
    <t>gm.w. Mokobody</t>
  </si>
  <si>
    <t>gm. m-w. Mordy</t>
  </si>
  <si>
    <t>gm.w. Paprotnia</t>
  </si>
  <si>
    <t>gm.w. Przesmyki</t>
  </si>
  <si>
    <t>gm.w. Siedlce</t>
  </si>
  <si>
    <t>gm.w. Skórzec</t>
  </si>
  <si>
    <t>gm.w. Suchożebry</t>
  </si>
  <si>
    <t>gm.w. Wiśniew</t>
  </si>
  <si>
    <t>gm.w. Wodynie</t>
  </si>
  <si>
    <t xml:space="preserve">gm.w. Zbuczyn </t>
  </si>
  <si>
    <t>gm.w. Drelów</t>
  </si>
  <si>
    <t>gm.w. Janów Podlaski</t>
  </si>
  <si>
    <t>gm.w. Kodeń</t>
  </si>
  <si>
    <t>gm.w. Konstantynów</t>
  </si>
  <si>
    <t>gm.w. Leśna Podlaska</t>
  </si>
  <si>
    <t>gm.w. Łomazy</t>
  </si>
  <si>
    <t>gm.w. Międzyrzec Podlaski</t>
  </si>
  <si>
    <t>gm.w. Piszczac</t>
  </si>
  <si>
    <t>gm.w. Rokitno</t>
  </si>
  <si>
    <t>gm.w. Rossosz</t>
  </si>
  <si>
    <t>gm.w. Sławatycze</t>
  </si>
  <si>
    <t>gm.w. Terespol</t>
  </si>
  <si>
    <t>gm.w. Tuczna</t>
  </si>
  <si>
    <t>gm.w. Wisznice</t>
  </si>
  <si>
    <t>gm.w. Zalesie</t>
  </si>
  <si>
    <t>gm.w. Grębków</t>
  </si>
  <si>
    <t>gm.w. Korytnica</t>
  </si>
  <si>
    <t>gm.w. Liw</t>
  </si>
  <si>
    <t>gm. m-w. Łochów</t>
  </si>
  <si>
    <t>gm.w. Miedzna</t>
  </si>
  <si>
    <t>gm.w. Sadowne</t>
  </si>
  <si>
    <t>gm.w. Stoczek</t>
  </si>
  <si>
    <t>gm.w. Wierzbno</t>
  </si>
  <si>
    <t>gm.w. Huszlew</t>
  </si>
  <si>
    <t>gm. m-w. Łosice</t>
  </si>
  <si>
    <t>gm.w. Olszanka</t>
  </si>
  <si>
    <t>gm.w. Platerów</t>
  </si>
  <si>
    <t>gm.w. Sarnaki</t>
  </si>
  <si>
    <t>gm.w. Stara Kornica</t>
  </si>
  <si>
    <t>gm.w. Kłoczew</t>
  </si>
  <si>
    <t>m. Węgrów</t>
  </si>
  <si>
    <t>m. Siemiatycze</t>
  </si>
  <si>
    <t>gm.w. Belsk Duży</t>
  </si>
  <si>
    <t>gm.w. Błędów</t>
  </si>
  <si>
    <t>gm.w. Goszczyn</t>
  </si>
  <si>
    <t>gm. m-w. Grójec</t>
  </si>
  <si>
    <t>gm. m-w. Mogielnica</t>
  </si>
  <si>
    <t>gm.w. Pniewy</t>
  </si>
  <si>
    <t>gm. m-w. Biała Rawska</t>
  </si>
  <si>
    <t>gm. m-w. Białobrzegi</t>
  </si>
  <si>
    <t>swiet</t>
  </si>
  <si>
    <t>gm.w. Brody</t>
  </si>
  <si>
    <t>gm.w. Garbatka-Letnisko</t>
  </si>
  <si>
    <t>m. Pionki</t>
  </si>
  <si>
    <t>gm.w. Gózd</t>
  </si>
  <si>
    <t>gm. m-w. Iłża</t>
  </si>
  <si>
    <t>gm.w. Jastrzębia</t>
  </si>
  <si>
    <t>gm.w. Jedlińsk</t>
  </si>
  <si>
    <t>gm.w. Jedlnia-Letnisko</t>
  </si>
  <si>
    <t>gm.w. Kowala</t>
  </si>
  <si>
    <t>gm.w. Pionki</t>
  </si>
  <si>
    <t>gm. m-w. Skaryszew</t>
  </si>
  <si>
    <t>gm.w. Wolanów</t>
  </si>
  <si>
    <t>gm.w. Zakrzew</t>
  </si>
  <si>
    <t>gm.w. Kazanów</t>
  </si>
  <si>
    <t>gm.w. Policzna</t>
  </si>
  <si>
    <t>gm. m-w. Zwoleń</t>
  </si>
  <si>
    <t>gm. m-w. Kozienice</t>
  </si>
  <si>
    <t>gm.w. Mirów</t>
  </si>
  <si>
    <t>gm.w. Mirzec</t>
  </si>
  <si>
    <t>gm.w. Promna</t>
  </si>
  <si>
    <t>Radom</t>
  </si>
  <si>
    <t>gm.w. Sieciechów</t>
  </si>
  <si>
    <t>gm.w. Stara Błotnica</t>
  </si>
  <si>
    <t>gm. m-w. Szydłowiec</t>
  </si>
  <si>
    <t>gm.w. Stare Babice</t>
  </si>
  <si>
    <t>gm. m-w. Błonie</t>
  </si>
  <si>
    <t>gm.w. Izabelin</t>
  </si>
  <si>
    <t>gm.w. Leszno</t>
  </si>
  <si>
    <t>gm. m-w. Łomianki</t>
  </si>
  <si>
    <t>gm. m-w. Ożarów Mazowiecki</t>
  </si>
  <si>
    <t>m. Piastów</t>
  </si>
  <si>
    <t>m. Pruszków</t>
  </si>
  <si>
    <t>gm. m-w. Brwinów</t>
  </si>
  <si>
    <t>gm.w. Michałowice</t>
  </si>
  <si>
    <t>gm.w. Nadarzyn</t>
  </si>
  <si>
    <t>gm.w. Raszyn</t>
  </si>
  <si>
    <t>m. Nowy Dwór Mazowiecki</t>
  </si>
  <si>
    <t>gm.w. Czosnów</t>
  </si>
  <si>
    <t>gm.w. Leoncin</t>
  </si>
  <si>
    <t>gm.w. Pomiechówek</t>
  </si>
  <si>
    <t>gm. m-w. Zakroczym</t>
  </si>
  <si>
    <t>gm. m-w. Grodzisk Mazowiecki</t>
  </si>
  <si>
    <t>gm. m-w. Góra Kalwaria</t>
  </si>
  <si>
    <t>gm. m-w. Konstancin-Jeziorna</t>
  </si>
  <si>
    <t>gm.w. Lesznowola</t>
  </si>
  <si>
    <t>gm. m-w. Piaseczno</t>
  </si>
  <si>
    <t>gm.w. Prażmów</t>
  </si>
  <si>
    <t>gm. m-w. Tarczyn</t>
  </si>
  <si>
    <t>m. Legionowo</t>
  </si>
  <si>
    <t>gm.w. Jabłonna</t>
  </si>
  <si>
    <t>gm.w. Nieporęt</t>
  </si>
  <si>
    <t>m. Józefów</t>
  </si>
  <si>
    <t>m. Otwock</t>
  </si>
  <si>
    <t>gm. m-w. Karczew</t>
  </si>
  <si>
    <t>gm.w. Klembów</t>
  </si>
  <si>
    <t>m. Kobyłka</t>
  </si>
  <si>
    <t>m. Marki</t>
  </si>
  <si>
    <t>m. Ząbki</t>
  </si>
  <si>
    <t>m. Zielonka</t>
  </si>
  <si>
    <t>m. Milanówek</t>
  </si>
  <si>
    <t>m. Podkowa Leśna</t>
  </si>
  <si>
    <t>gm. m-w. Radzymin</t>
  </si>
  <si>
    <t>m. Sulejówek</t>
  </si>
  <si>
    <t>gm.w. Teresin</t>
  </si>
  <si>
    <t>gm. m-w. Tłuszcz</t>
  </si>
  <si>
    <t>gm. m-w. Wołomin</t>
  </si>
  <si>
    <t>gm.w. Wiązowna</t>
  </si>
  <si>
    <t>M. st. Warszawa</t>
  </si>
  <si>
    <t>Waga oparta na liczbie mieszkańców</t>
  </si>
  <si>
    <t>Rozkład dochodu do dyspozycji gospodarstw domowych w Polsce, mediana w zł na osobę na miesiąc</t>
  </si>
  <si>
    <t>Skrót</t>
  </si>
  <si>
    <t>Dolnośląskie</t>
  </si>
  <si>
    <t>Kujawsko-pomorskie</t>
  </si>
  <si>
    <t>lubu</t>
  </si>
  <si>
    <t>Lubuskie</t>
  </si>
  <si>
    <t>Łódzkie</t>
  </si>
  <si>
    <t>mal</t>
  </si>
  <si>
    <t>Małopolskie</t>
  </si>
  <si>
    <t>Mazowieckie</t>
  </si>
  <si>
    <t>opol</t>
  </si>
  <si>
    <t>Opolskie</t>
  </si>
  <si>
    <t>podk</t>
  </si>
  <si>
    <t>Podkarpackie</t>
  </si>
  <si>
    <t>Podlaskie</t>
  </si>
  <si>
    <t>Pomorskie</t>
  </si>
  <si>
    <t>sla</t>
  </si>
  <si>
    <t>Śląskie</t>
  </si>
  <si>
    <t>Świętokrzyskie</t>
  </si>
  <si>
    <t>Warmińsko-mazurskie</t>
  </si>
  <si>
    <t>Wielkopolskie</t>
  </si>
  <si>
    <t>Wyszczególnienie
Specification</t>
  </si>
  <si>
    <t>WOJ. DOLNOŚLĄSKIE</t>
  </si>
  <si>
    <t>Powiat bolesławiecki</t>
  </si>
  <si>
    <t>m. Bolesławiec</t>
  </si>
  <si>
    <t>gm.w. Gromadka</t>
  </si>
  <si>
    <t>gm. m-w. Nowogrodziec</t>
  </si>
  <si>
    <t>gm.w. Osiecznica</t>
  </si>
  <si>
    <t>gm.w. Warta Bolesławiecka</t>
  </si>
  <si>
    <t>Powiat dzierżoniowski</t>
  </si>
  <si>
    <t>m. Bielawa</t>
  </si>
  <si>
    <t>m. Dzierżoniów</t>
  </si>
  <si>
    <t>m. Pieszyce</t>
  </si>
  <si>
    <t>m. Piława Górna</t>
  </si>
  <si>
    <t>gm.w. Dzierżoniów</t>
  </si>
  <si>
    <t>gm.w. Łagiewniki</t>
  </si>
  <si>
    <t>gm. m-w. Niemcza</t>
  </si>
  <si>
    <t>Powiat głogowski</t>
  </si>
  <si>
    <t>m. Głogów</t>
  </si>
  <si>
    <t>gm.w. Głogów</t>
  </si>
  <si>
    <t>gm.w. Jerzmanowa</t>
  </si>
  <si>
    <t>gm.w. Kotla</t>
  </si>
  <si>
    <t>gm.w. Pęcław</t>
  </si>
  <si>
    <t>gm.w. Żukowice</t>
  </si>
  <si>
    <t>Powiat górowski</t>
  </si>
  <si>
    <t>gm. m-w. Góra</t>
  </si>
  <si>
    <t>gm.w. Jemielno</t>
  </si>
  <si>
    <t>gm.w. Niechlów</t>
  </si>
  <si>
    <t>gm. m-w. Wąsosz</t>
  </si>
  <si>
    <t>Powiat jaworski</t>
  </si>
  <si>
    <t>m. Jawor</t>
  </si>
  <si>
    <t>gm. m-w. Bolków</t>
  </si>
  <si>
    <t>gm.w. Męcinka</t>
  </si>
  <si>
    <t>gm.w. Mściwojów</t>
  </si>
  <si>
    <t>gm.w. Paszowice</t>
  </si>
  <si>
    <t>gm.w. Wądroże Wielkie</t>
  </si>
  <si>
    <t>Powiat jeleniogórski</t>
  </si>
  <si>
    <t>m. Karpacz</t>
  </si>
  <si>
    <t>m. Kowary</t>
  </si>
  <si>
    <t>m. Piechowice</t>
  </si>
  <si>
    <t>m. Szklarska Poręba</t>
  </si>
  <si>
    <t>gm.w. Janowice Wielkie</t>
  </si>
  <si>
    <t>gm.w. Jeżów Sudecki</t>
  </si>
  <si>
    <t>gm.w. Mysłakowice</t>
  </si>
  <si>
    <t>gm.w. Podgórzyn</t>
  </si>
  <si>
    <t>gm.w. Stara Kamienica</t>
  </si>
  <si>
    <t>Powiat kamiennogórski</t>
  </si>
  <si>
    <t>m. Kamienna Góra</t>
  </si>
  <si>
    <t>gm.w. Kamienna Góra</t>
  </si>
  <si>
    <t>gm. m-w. Lubawka</t>
  </si>
  <si>
    <t>gm.w. Marciszów</t>
  </si>
  <si>
    <t>Powiat kłodzki</t>
  </si>
  <si>
    <t>m. Duszniki-Zdrój</t>
  </si>
  <si>
    <t>m. Kłodzko</t>
  </si>
  <si>
    <t>m. Kudowa-Zdrój</t>
  </si>
  <si>
    <t>m. Nowa Ruda</t>
  </si>
  <si>
    <t>m. Polanica-Zdrój</t>
  </si>
  <si>
    <t>gm. m-w. Bystrzyca Kłodzka</t>
  </si>
  <si>
    <t>gm.w. Kłodzko</t>
  </si>
  <si>
    <t>gm. m-w. Lądek-Zdrój</t>
  </si>
  <si>
    <t>gm.w. Lewin Kłodzki</t>
  </si>
  <si>
    <t>gm. m-w. Międzylesie</t>
  </si>
  <si>
    <t>gm.w. Nowa Ruda</t>
  </si>
  <si>
    <t>gm. m-w. Radków</t>
  </si>
  <si>
    <t>gm. m-w. Stronie Śląskie</t>
  </si>
  <si>
    <t>gm. m-w. Szczytna</t>
  </si>
  <si>
    <t>Powiat legnicki</t>
  </si>
  <si>
    <t>m. Chojnów</t>
  </si>
  <si>
    <t>gm.w. Chojnów</t>
  </si>
  <si>
    <t>gm.w. Krotoszyce</t>
  </si>
  <si>
    <t>gm.w. Kunice</t>
  </si>
  <si>
    <t>gm.w. Legnickie Pole</t>
  </si>
  <si>
    <t>gm.w. Miłkowice</t>
  </si>
  <si>
    <t>gm. m-w. Prochowice</t>
  </si>
  <si>
    <t>gm.w. Ruja</t>
  </si>
  <si>
    <t>Powiat lubański</t>
  </si>
  <si>
    <t>m. Lubań</t>
  </si>
  <si>
    <t>m. Świeradów-Zdrój</t>
  </si>
  <si>
    <t>gm. m-w. Leśna</t>
  </si>
  <si>
    <t>gm.w. Lubań</t>
  </si>
  <si>
    <t>gm. m-w. Olszyna</t>
  </si>
  <si>
    <t>gm.w. Platerówka</t>
  </si>
  <si>
    <t>gm.w. Siekierczyn</t>
  </si>
  <si>
    <t>Powiat lubiński</t>
  </si>
  <si>
    <t>m. Lubin</t>
  </si>
  <si>
    <t>gm.w. Lubin</t>
  </si>
  <si>
    <t>gm.w. Rudna</t>
  </si>
  <si>
    <t>gm. m-w. Ścinawa</t>
  </si>
  <si>
    <t>Powiat lwówecki</t>
  </si>
  <si>
    <t>gm. m-w. Gryfów Śląski</t>
  </si>
  <si>
    <t>gm. m-w. Lubomierz</t>
  </si>
  <si>
    <t>gm. m-w. Lwówek Śląski</t>
  </si>
  <si>
    <t>gm. m-w. Mirsk</t>
  </si>
  <si>
    <t>gm. m-w. Wleń</t>
  </si>
  <si>
    <t>Powiat milicki</t>
  </si>
  <si>
    <t>gm.w. Cieszków</t>
  </si>
  <si>
    <t>Źródło:</t>
  </si>
  <si>
    <t>gm.w. Krośnice</t>
  </si>
  <si>
    <t>gm. m-w. Milicz</t>
  </si>
  <si>
    <t>Powiat oleśnicki</t>
  </si>
  <si>
    <t>m. Oleśnica</t>
  </si>
  <si>
    <t>gm. m-w. Bierutów</t>
  </si>
  <si>
    <t>gm.w. Dobroszyce</t>
  </si>
  <si>
    <t>gm.w. Oleśnica</t>
  </si>
  <si>
    <t>gm. m-w. Twardogóra</t>
  </si>
  <si>
    <t>Powiat oławski</t>
  </si>
  <si>
    <t>m. Oława</t>
  </si>
  <si>
    <t>gm.w. Domaniów</t>
  </si>
  <si>
    <t>gm. m-w. Jelcz-Laskowice</t>
  </si>
  <si>
    <t>gm.w. Oława</t>
  </si>
  <si>
    <t>Powiat polkowicki</t>
  </si>
  <si>
    <t>gm. m-w. Chocianów</t>
  </si>
  <si>
    <t>gm.w. Gaworzyce</t>
  </si>
  <si>
    <t>gm.w. Grębocice</t>
  </si>
  <si>
    <t>gm. m-w. Polkowice</t>
  </si>
  <si>
    <t>gm. m-w. Przemków</t>
  </si>
  <si>
    <t>gm.w. Radwanice</t>
  </si>
  <si>
    <t>Powiat strzeliński</t>
  </si>
  <si>
    <t>gm.w. Borów</t>
  </si>
  <si>
    <t>gm.w. Kondratowice</t>
  </si>
  <si>
    <t>gm.w. Przeworno</t>
  </si>
  <si>
    <t>gm. m-w. Strzelin</t>
  </si>
  <si>
    <t>gm. m-w. Wiązów</t>
  </si>
  <si>
    <t>Powiat średzki</t>
  </si>
  <si>
    <t>gm.w. Kostomłoty</t>
  </si>
  <si>
    <t>gm.w. Malczyce</t>
  </si>
  <si>
    <t>gm.w. Miękinia</t>
  </si>
  <si>
    <t>gm. m-w. Środa Śląska</t>
  </si>
  <si>
    <t>gm.w. Udanin</t>
  </si>
  <si>
    <t>Powiat świdnicki</t>
  </si>
  <si>
    <t>m. Świdnica</t>
  </si>
  <si>
    <t>m. Świebodzice</t>
  </si>
  <si>
    <t>gm.w. Dobromierz</t>
  </si>
  <si>
    <t>gm. m-w. Jaworzyna Śląska</t>
  </si>
  <si>
    <t>gm.w. Marcinowice</t>
  </si>
  <si>
    <t>gm. m-w. Strzegom</t>
  </si>
  <si>
    <t>gm.w. Świdnica</t>
  </si>
  <si>
    <t>gm. m-w. Żarów</t>
  </si>
  <si>
    <t>Powiat trzebnicki</t>
  </si>
  <si>
    <t>gm. m-w. Oborniki Śląskie</t>
  </si>
  <si>
    <t>gm. m-w. Prusice</t>
  </si>
  <si>
    <t>gm. m-w. Trzebnica</t>
  </si>
  <si>
    <t>gm.w. Wisznia Mała</t>
  </si>
  <si>
    <t>gm.w. Zawonia</t>
  </si>
  <si>
    <t>gm. m-w. Żmigród</t>
  </si>
  <si>
    <t>Powiat wałbrzyski</t>
  </si>
  <si>
    <t>m. Boguszów-Gorce</t>
  </si>
  <si>
    <t>m. Jedlina-Zdrój</t>
  </si>
  <si>
    <t>m. Szczawno-Zdrój</t>
  </si>
  <si>
    <t>gm.w. Czarny Bór</t>
  </si>
  <si>
    <t>gm. m-w. Głuszyca</t>
  </si>
  <si>
    <t>gm. m-w. Mieroszów</t>
  </si>
  <si>
    <t>gm.w. Stare Bogaczowice</t>
  </si>
  <si>
    <t>gm.w. Walim</t>
  </si>
  <si>
    <t>Powiat wołowski</t>
  </si>
  <si>
    <t>gm. m-w. Brzeg Dolny</t>
  </si>
  <si>
    <t>gm.w. Wińsko</t>
  </si>
  <si>
    <t>gm. m-w. Wołów</t>
  </si>
  <si>
    <t>Powiat wrocławski</t>
  </si>
  <si>
    <t>gm.w. Czernica</t>
  </si>
  <si>
    <t>gm.w. Długołęka</t>
  </si>
  <si>
    <t>gm.w. Jordanów Śląski</t>
  </si>
  <si>
    <t>gm. m-w. Kąty Wrocławskie</t>
  </si>
  <si>
    <t>gm.w. Kobierzyce</t>
  </si>
  <si>
    <t>gm.w. Mietków</t>
  </si>
  <si>
    <t>gm. m-w. Sobótka</t>
  </si>
  <si>
    <t>gm.w. Żórawina</t>
  </si>
  <si>
    <t>Powiat ząbkowicki</t>
  </si>
  <si>
    <t>gm. m-w. Bardo</t>
  </si>
  <si>
    <t>gm.w. Ciepłowody</t>
  </si>
  <si>
    <t>gm.w. Kamieniec Ząbkowicki</t>
  </si>
  <si>
    <t>gm.w. Stoszowice</t>
  </si>
  <si>
    <t>gm. m-w. Ząbkowice Śląskie</t>
  </si>
  <si>
    <t>gm. m-w. Ziębice</t>
  </si>
  <si>
    <t>gm. m-w. Złoty Stok</t>
  </si>
  <si>
    <t>Powiat zgorzelecki</t>
  </si>
  <si>
    <t>m. Zawidów</t>
  </si>
  <si>
    <t>m. Zgorzelec</t>
  </si>
  <si>
    <t>gm. m-w. Bogatynia</t>
  </si>
  <si>
    <t>gm. m-w. Pieńsk</t>
  </si>
  <si>
    <t>gm.w. Sulików</t>
  </si>
  <si>
    <t>gm. m-w. Węgliniec</t>
  </si>
  <si>
    <t>gm.w. Zgorzelec</t>
  </si>
  <si>
    <t>Powiat złotoryjski</t>
  </si>
  <si>
    <t>m. Wojcieszów</t>
  </si>
  <si>
    <t>m. Złotoryja</t>
  </si>
  <si>
    <t>gm.w. Pielgrzymka</t>
  </si>
  <si>
    <t>gm. m-w. Świerzawa</t>
  </si>
  <si>
    <t>gm.w. Zagrodno</t>
  </si>
  <si>
    <t>gm.w. Złotoryja</t>
  </si>
  <si>
    <t>Miasta na prawach powiatu:</t>
  </si>
  <si>
    <t>Cities with powiat status:</t>
  </si>
  <si>
    <t>Jelenia Góra</t>
  </si>
  <si>
    <t>Legnica</t>
  </si>
  <si>
    <t>Wrocław</t>
  </si>
  <si>
    <t xml:space="preserve">   Wrocław-Fabryczna</t>
  </si>
  <si>
    <t xml:space="preserve">   Wrocław-Krzyki</t>
  </si>
  <si>
    <t xml:space="preserve">   Wrocław-Psie Pole</t>
  </si>
  <si>
    <t xml:space="preserve">   Wrocław-Stare Miasto</t>
  </si>
  <si>
    <t xml:space="preserve">   Wrocław-Śródmieście</t>
  </si>
  <si>
    <t>WOJ. KUJAWSKO-</t>
  </si>
  <si>
    <t xml:space="preserve">   -POMORSKIE</t>
  </si>
  <si>
    <t>Powiat aleksandrowski</t>
  </si>
  <si>
    <t>Powiat brodnicki</t>
  </si>
  <si>
    <t>gm.w. Bartniczka</t>
  </si>
  <si>
    <t>Powiat bydgoski</t>
  </si>
  <si>
    <t>gm.w. Białe Błota</t>
  </si>
  <si>
    <t>gm.w. Dąbrowa Chełmińska</t>
  </si>
  <si>
    <t>gm.w. Dobrcz</t>
  </si>
  <si>
    <t>gm. m-w. Koronowo</t>
  </si>
  <si>
    <t>gm.w. Nowa Wieś Wielka</t>
  </si>
  <si>
    <t>gm.w. Osielsko</t>
  </si>
  <si>
    <t>gm.w. Sicienko</t>
  </si>
  <si>
    <t>gm. m-w. Solec Kujawski</t>
  </si>
  <si>
    <t>Powiat chełmiński</t>
  </si>
  <si>
    <t>Powiat golubsko-dobrzyński</t>
  </si>
  <si>
    <t>Powiat grudziądzki</t>
  </si>
  <si>
    <t>gm.w. Grudziądz</t>
  </si>
  <si>
    <t>Powiat inowrocławski</t>
  </si>
  <si>
    <t>m. Inowrocław</t>
  </si>
  <si>
    <t>gm.w. Inowrocław</t>
  </si>
  <si>
    <t>gm. m-w. Janikowo</t>
  </si>
  <si>
    <t>gm. m-w. Pakość</t>
  </si>
  <si>
    <t>gm.w. Rojewo</t>
  </si>
  <si>
    <t>gm.w. Złotniki Kujawskie</t>
  </si>
  <si>
    <t>Powiat lipnowski</t>
  </si>
  <si>
    <t>Powiat mogileński</t>
  </si>
  <si>
    <t>gm.w. Dąbrowa</t>
  </si>
  <si>
    <t>gm.w. Jeziora Wielkie</t>
  </si>
  <si>
    <t>gm. m-w. Mogilno</t>
  </si>
  <si>
    <t>gm. m-w. Strzelno</t>
  </si>
  <si>
    <t>Powiat nakielski</t>
  </si>
  <si>
    <t>gm. m-w. Kcynia</t>
  </si>
  <si>
    <t>gm. m-w. Mrocza</t>
  </si>
  <si>
    <t>gm. m-w. Nakło nad Notecią</t>
  </si>
  <si>
    <t>gm.w. Sadki</t>
  </si>
  <si>
    <t>gm. m-w. Szubin</t>
  </si>
  <si>
    <t>Powiat radziejowski</t>
  </si>
  <si>
    <t>Powiat rypiński</t>
  </si>
  <si>
    <t>Powiat sępoleński</t>
  </si>
  <si>
    <t>gm.w. Sośno</t>
  </si>
  <si>
    <t>gm. m-w. Więcbork</t>
  </si>
  <si>
    <t>Powiat świecki</t>
  </si>
  <si>
    <t>gm.w. Bukowiec</t>
  </si>
  <si>
    <t>gm.w. Dragacz</t>
  </si>
  <si>
    <t>gm.w. Drzycim</t>
  </si>
  <si>
    <t>gm.w. Jeżewo</t>
  </si>
  <si>
    <t>gm.w. Lniano</t>
  </si>
  <si>
    <t>gm. m-w. Nowe</t>
  </si>
  <si>
    <t>gm.w. Pruszcz</t>
  </si>
  <si>
    <t>gm.w. Świekatowo</t>
  </si>
  <si>
    <t>Powiat toruński</t>
  </si>
  <si>
    <t>Powiat tucholski</t>
  </si>
  <si>
    <t>gm.w. Cekcyn</t>
  </si>
  <si>
    <t>gm.w. Gostycyn</t>
  </si>
  <si>
    <t>gm.w. Kęsowo</t>
  </si>
  <si>
    <t>gm.w. Lubiewo</t>
  </si>
  <si>
    <t>gm.w. Śliwice</t>
  </si>
  <si>
    <t>gm. m-w. Tuchola</t>
  </si>
  <si>
    <t>Powiat wąbrzeski</t>
  </si>
  <si>
    <t>Powiat włocławski</t>
  </si>
  <si>
    <t>Powiat żniński</t>
  </si>
  <si>
    <t>gm. m-w. Barcin</t>
  </si>
  <si>
    <t>gm.w. Gąsawa</t>
  </si>
  <si>
    <t>gm. m-w. Janowiec Wielkopolski</t>
  </si>
  <si>
    <t>gm. m-w. Łabiszyn</t>
  </si>
  <si>
    <t>gm. m-w. Żnin</t>
  </si>
  <si>
    <t>Bydgoszcz</t>
  </si>
  <si>
    <t>WOJ. LUBELSKIE</t>
  </si>
  <si>
    <t>Powiat bialski</t>
  </si>
  <si>
    <t>m. Międzyrzec Podlaski</t>
  </si>
  <si>
    <t>m. Terespol</t>
  </si>
  <si>
    <t>gm.w. Biała Podlaska</t>
  </si>
  <si>
    <t>Powiat biłgorajski</t>
  </si>
  <si>
    <t>m. Biłgoraj</t>
  </si>
  <si>
    <t>gm.w. Aleksandrów</t>
  </si>
  <si>
    <t>gm.w. Biłgoraj</t>
  </si>
  <si>
    <t>gm.w. Biszcza</t>
  </si>
  <si>
    <t>gm. m-w. Frampol</t>
  </si>
  <si>
    <t>gm.w. Goraj</t>
  </si>
  <si>
    <t>gm. m-w. Józefów</t>
  </si>
  <si>
    <t>gm.w. Księżpol</t>
  </si>
  <si>
    <t>gm.w. Łukowa</t>
  </si>
  <si>
    <t>gm.w. Obsza</t>
  </si>
  <si>
    <t>gm.w. Potok Górny</t>
  </si>
  <si>
    <t>gm. m-w. Tarnogród</t>
  </si>
  <si>
    <t>gm.w. Tereszpol</t>
  </si>
  <si>
    <t>gm.w. Turobin</t>
  </si>
  <si>
    <t>Powiat chełmski</t>
  </si>
  <si>
    <t>m. Rejowiec Fabryczny</t>
  </si>
  <si>
    <t>gm.w. Białopole</t>
  </si>
  <si>
    <t>gm.w. Chełm</t>
  </si>
  <si>
    <t>gm.w. Dorohusk</t>
  </si>
  <si>
    <t>gm.w. Dubienka</t>
  </si>
  <si>
    <t>gm.w. Kamień</t>
  </si>
  <si>
    <t>gm.w. Leśniowice</t>
  </si>
  <si>
    <t>gm.w. Rejowiec Fabryczny</t>
  </si>
  <si>
    <t>gm.w. Ruda-Huta</t>
  </si>
  <si>
    <t>gm.w. Sawin</t>
  </si>
  <si>
    <t>gm.w. Siedliszcze</t>
  </si>
  <si>
    <t>gm.w. Wierzbica</t>
  </si>
  <si>
    <t>gm.w. Wojsławice</t>
  </si>
  <si>
    <t>gm.w. Żmudź</t>
  </si>
  <si>
    <t>gm.w. Rejowiec</t>
  </si>
  <si>
    <t>Powiat hrubieszowski</t>
  </si>
  <si>
    <t>m. Hrubieszów</t>
  </si>
  <si>
    <t>gm.w. Dołhobyczów</t>
  </si>
  <si>
    <t>gm.w. Horodło</t>
  </si>
  <si>
    <t>gm.w. Hrubieszów</t>
  </si>
  <si>
    <t>gm.w. Mircze</t>
  </si>
  <si>
    <t>gm.w. Trzeszczany</t>
  </si>
  <si>
    <t>gm.w. Uchanie</t>
  </si>
  <si>
    <t>gm.w. Werbkowice</t>
  </si>
  <si>
    <t>Powiat janowski</t>
  </si>
  <si>
    <t>gm.w. Batorz</t>
  </si>
  <si>
    <t>gm.w. Chrzanów</t>
  </si>
  <si>
    <t>gm.w. Dzwola</t>
  </si>
  <si>
    <t>gm.w. Godziszów</t>
  </si>
  <si>
    <t>gm. m-w. Janów Lubelski</t>
  </si>
  <si>
    <t>gm.w. Potok Wielki</t>
  </si>
  <si>
    <t>Powiat krasnostawski</t>
  </si>
  <si>
    <t>m. Krasnystaw</t>
  </si>
  <si>
    <t>gm.w. Fajsławice</t>
  </si>
  <si>
    <t>gm.w. Gorzków</t>
  </si>
  <si>
    <t>gm.w. Izbica</t>
  </si>
  <si>
    <t>gm.w. Krasnystaw</t>
  </si>
  <si>
    <t>gm.w. Kraśniczyn</t>
  </si>
  <si>
    <t>gm.w. Łopiennik Górny</t>
  </si>
  <si>
    <t>gm.w. Rudnik</t>
  </si>
  <si>
    <t>gm.w. Siennica Różana</t>
  </si>
  <si>
    <t>gm.w. Żółkiewka</t>
  </si>
  <si>
    <t>Powiat kraśnicki</t>
  </si>
  <si>
    <t>m. Kraśnik</t>
  </si>
  <si>
    <t>gm. m-w. Annopol</t>
  </si>
  <si>
    <t>gm.w. Dzierzkowice</t>
  </si>
  <si>
    <t>gm.w. Gościeradów</t>
  </si>
  <si>
    <t>gm.w. Kraśnik</t>
  </si>
  <si>
    <t>gm.w. Szastarka</t>
  </si>
  <si>
    <t>gm.w. Trzydnik Duży</t>
  </si>
  <si>
    <t>gm.w. Urzędów</t>
  </si>
  <si>
    <t>gm.w. Wilkołaz</t>
  </si>
  <si>
    <t>gm.w. Zakrzówek</t>
  </si>
  <si>
    <t>Powiat lubartowski</t>
  </si>
  <si>
    <t>m. Lubartów</t>
  </si>
  <si>
    <t>gm.w. Abramów</t>
  </si>
  <si>
    <t>gm.w. Firlej</t>
  </si>
  <si>
    <t>gm.w. Jeziorzany</t>
  </si>
  <si>
    <t>gm.w. Kamionka</t>
  </si>
  <si>
    <t>gm. m-w. Kock</t>
  </si>
  <si>
    <t>gm.w. Lubartów</t>
  </si>
  <si>
    <t>gm.w. Michów</t>
  </si>
  <si>
    <t>gm.w. Niedźwiada</t>
  </si>
  <si>
    <t>gm. m-w. Ostrów Lubelski</t>
  </si>
  <si>
    <t>gm.w. Ostrówek</t>
  </si>
  <si>
    <t>gm.w. Serniki</t>
  </si>
  <si>
    <t>gm.w. Uścimów</t>
  </si>
  <si>
    <t>Powiat lubelski</t>
  </si>
  <si>
    <t>gm. m-w. Bełżyce</t>
  </si>
  <si>
    <t>gm.w. Borzechów</t>
  </si>
  <si>
    <t>gm. m-w. Bychawa</t>
  </si>
  <si>
    <t>gm.w. Garbów</t>
  </si>
  <si>
    <t>gm.w. Głusk</t>
  </si>
  <si>
    <t>gm.w. Jastków</t>
  </si>
  <si>
    <t>gm.w. Konopnica</t>
  </si>
  <si>
    <t>gm.w. Krzczonów</t>
  </si>
  <si>
    <t>gm.w. Niedrzwica Duża</t>
  </si>
  <si>
    <t>gm.w. Niemce</t>
  </si>
  <si>
    <t>gm.w. Strzyżewice</t>
  </si>
  <si>
    <t>gm.w. Wojciechów</t>
  </si>
  <si>
    <t>gm.w. Wólka</t>
  </si>
  <si>
    <t>gm.w. Wysokie</t>
  </si>
  <si>
    <t>Powiat łęczyński</t>
  </si>
  <si>
    <t>gm.w. Cyców</t>
  </si>
  <si>
    <t>gm.w. Ludwin</t>
  </si>
  <si>
    <t>gm. m-w. Łęczna</t>
  </si>
  <si>
    <t>gm.w. Milejów</t>
  </si>
  <si>
    <t>gm.w. Puchaczów</t>
  </si>
  <si>
    <t>gm.w. Spiczyn</t>
  </si>
  <si>
    <t>Powiat łukowski</t>
  </si>
  <si>
    <t>Powiat opolski</t>
  </si>
  <si>
    <t>gm.w. Chodel</t>
  </si>
  <si>
    <t>gm.w. Józefów nad Wisłą</t>
  </si>
  <si>
    <t>gm.w. Karczmiska</t>
  </si>
  <si>
    <t>gm.w. Łaziska</t>
  </si>
  <si>
    <t>gm. m-w. Opole Lubelskie</t>
  </si>
  <si>
    <t>gm. m-w. Poniatowa</t>
  </si>
  <si>
    <t>gm.w. Wilków</t>
  </si>
  <si>
    <t>Powiat parczewski</t>
  </si>
  <si>
    <t>gm.w. Sosnowica</t>
  </si>
  <si>
    <t>Powiat puławski</t>
  </si>
  <si>
    <t>m. Puławy</t>
  </si>
  <si>
    <t>gm.w. Janowiec</t>
  </si>
  <si>
    <t>gm. m-w. Kazimierz Dolny</t>
  </si>
  <si>
    <t>gm.w. Końskowola</t>
  </si>
  <si>
    <t>gm.w. Kurów</t>
  </si>
  <si>
    <t>gm.w. Markuszów</t>
  </si>
  <si>
    <t>gm. m-w. Nałęczów</t>
  </si>
  <si>
    <t>gm.w. Puławy</t>
  </si>
  <si>
    <t>gm.w. Wąwolnica</t>
  </si>
  <si>
    <t>gm.w. Żyrzyn</t>
  </si>
  <si>
    <t>Powiat radzyński</t>
  </si>
  <si>
    <t>m. Radzyń Podlaski</t>
  </si>
  <si>
    <t>gm.w. Borki</t>
  </si>
  <si>
    <t>Powiat rycki</t>
  </si>
  <si>
    <t>m. Dęblin</t>
  </si>
  <si>
    <t>gm.w. Nowodwór</t>
  </si>
  <si>
    <t>gm. m-w. Ryki</t>
  </si>
  <si>
    <t>gm.w. Ułęż</t>
  </si>
  <si>
    <t>m. Świdnik</t>
  </si>
  <si>
    <t>gm.w. Mełgiew</t>
  </si>
  <si>
    <t>gm. m-w. Piaski</t>
  </si>
  <si>
    <t>gm.w. Rybczewice</t>
  </si>
  <si>
    <t>gm.w. Trawniki</t>
  </si>
  <si>
    <t>Powiat tomaszowski</t>
  </si>
  <si>
    <t>m. Tomaszów Lubelski</t>
  </si>
  <si>
    <t>gm.w. Bełżec</t>
  </si>
  <si>
    <t>gm.w. Jarczów</t>
  </si>
  <si>
    <t>gm.w. Krynice</t>
  </si>
  <si>
    <t>gm.w. Lubycza Królewska</t>
  </si>
  <si>
    <t>gm.w. Rachanie</t>
  </si>
  <si>
    <t>gm.w. Susiec</t>
  </si>
  <si>
    <t>gm.w. Tarnawatka</t>
  </si>
  <si>
    <t>gm.w. Telatyn</t>
  </si>
  <si>
    <t>gm.w. Tomaszów Lubelski</t>
  </si>
  <si>
    <t>gm. m-w. Tyszowce</t>
  </si>
  <si>
    <t>gm.w. Ulhówek</t>
  </si>
  <si>
    <t>Powiat włodawski</t>
  </si>
  <si>
    <t>m. Włodawa</t>
  </si>
  <si>
    <t>gm.w. Hanna</t>
  </si>
  <si>
    <t>gm.w. Hańsk</t>
  </si>
  <si>
    <t>gm.w. Stary Brus</t>
  </si>
  <si>
    <t>gm.w. Urszulin</t>
  </si>
  <si>
    <t>gm.w. Włodawa</t>
  </si>
  <si>
    <t>gm.w. Wola Uhruska</t>
  </si>
  <si>
    <t>gm.w. Wyryki</t>
  </si>
  <si>
    <t>Powiat zamojski</t>
  </si>
  <si>
    <t>gm.w. Grabowiec</t>
  </si>
  <si>
    <t>gm.w. Komarów-Osada</t>
  </si>
  <si>
    <t>gm. m-w. Krasnobród</t>
  </si>
  <si>
    <t>gm.w. Łabunie</t>
  </si>
  <si>
    <t>gm.w. Miączyn</t>
  </si>
  <si>
    <t>gm.w. Nielisz</t>
  </si>
  <si>
    <t>gm.w. Radecznica</t>
  </si>
  <si>
    <t>gm.w. Sitno</t>
  </si>
  <si>
    <t>gm.w. Skierbieszów</t>
  </si>
  <si>
    <t>gm.w. Stary Zamość</t>
  </si>
  <si>
    <t>gm.w. Sułów</t>
  </si>
  <si>
    <t>gm. m-w. Szczebrzeszyn</t>
  </si>
  <si>
    <t>gm.w. Zamość</t>
  </si>
  <si>
    <t>gm. m-w. Zwierzyniec</t>
  </si>
  <si>
    <t>Chełm</t>
  </si>
  <si>
    <t>Lublin</t>
  </si>
  <si>
    <t>Zamość</t>
  </si>
  <si>
    <t>WOJ. ŁÓDZKIE</t>
  </si>
  <si>
    <t>Powiat bełchatowski</t>
  </si>
  <si>
    <t xml:space="preserve">   Łódź-Bałuty</t>
  </si>
  <si>
    <t xml:space="preserve">   Łódź-Górna</t>
  </si>
  <si>
    <t xml:space="preserve">   Łódź-Polesie</t>
  </si>
  <si>
    <t xml:space="preserve">   Łódź-Śródmieście</t>
  </si>
  <si>
    <t xml:space="preserve">   Łódź-Widzew</t>
  </si>
  <si>
    <t>gm. m-w. Błaszki</t>
  </si>
  <si>
    <t>gm. m-w. Drzewica</t>
  </si>
  <si>
    <t>gm. m-w. Działoszyn</t>
  </si>
  <si>
    <t>gm. m-w. Pajęczno</t>
  </si>
  <si>
    <t>gm. m-w. Przedbórz</t>
  </si>
  <si>
    <t>gm. m-w. Stryków</t>
  </si>
  <si>
    <t>gm. m-w. Szadek</t>
  </si>
  <si>
    <t>gm. m-w. Warta</t>
  </si>
  <si>
    <t>gm. m-w. Wieluń</t>
  </si>
  <si>
    <t>gm. m-w. Zelów</t>
  </si>
  <si>
    <t>gm. m-w. Złoczew</t>
  </si>
  <si>
    <t>gm.w. Będków</t>
  </si>
  <si>
    <t>gm.w. Biała</t>
  </si>
  <si>
    <t>gm.w. Białaczów</t>
  </si>
  <si>
    <t>gm.w. Bolimów</t>
  </si>
  <si>
    <t>gm.w. Brzeźnio</t>
  </si>
  <si>
    <t>gm.w. Buczek</t>
  </si>
  <si>
    <t>gm.w. Budziszewice</t>
  </si>
  <si>
    <t>gm.w. Burzenin</t>
  </si>
  <si>
    <t>gm.w. Chąśno</t>
  </si>
  <si>
    <t>gm.w. Cielądz</t>
  </si>
  <si>
    <t>gm.w. Czarnocin</t>
  </si>
  <si>
    <t>gm.w. Czarnożyły</t>
  </si>
  <si>
    <t>gm.w. Czerniewice</t>
  </si>
  <si>
    <t>gm.w. Dalików</t>
  </si>
  <si>
    <t>gm.w. Dłutów</t>
  </si>
  <si>
    <t>gm.w. Dmosin</t>
  </si>
  <si>
    <t>gm.w. Dobryszyce</t>
  </si>
  <si>
    <t>gm.w. Domaniewice</t>
  </si>
  <si>
    <t>gm.w. Drużbice</t>
  </si>
  <si>
    <t>gm.w. Gidle</t>
  </si>
  <si>
    <t>gm.w. Głowno</t>
  </si>
  <si>
    <t>gm.w. Głuchów</t>
  </si>
  <si>
    <t>gm.w. Godzianów</t>
  </si>
  <si>
    <t>gm.w. Goszczanów</t>
  </si>
  <si>
    <t>gm.w. Grabica</t>
  </si>
  <si>
    <t>gm.w. Inowłódz</t>
  </si>
  <si>
    <t>gm.w. Jeżów</t>
  </si>
  <si>
    <t>gm.w. Kiełczygłów</t>
  </si>
  <si>
    <t>gm.w. Kluki</t>
  </si>
  <si>
    <t>gm.w. Kocierzew Południowy</t>
  </si>
  <si>
    <t>gm.w. Kodrąb</t>
  </si>
  <si>
    <t>gm.w. Kowiesy</t>
  </si>
  <si>
    <t>gm.w. Lgota Wielka</t>
  </si>
  <si>
    <t>gm.w. Lipce Reymontowskie</t>
  </si>
  <si>
    <t>gm.w. Lututów</t>
  </si>
  <si>
    <t>gm.w. Ładzice</t>
  </si>
  <si>
    <t>gm.w. Łęki Szlacheckie</t>
  </si>
  <si>
    <t>gm.w. Łyszkowice</t>
  </si>
  <si>
    <t>gm.w. Maków</t>
  </si>
  <si>
    <t>gm.w. Masłowice</t>
  </si>
  <si>
    <t>gm.w. Mniszków</t>
  </si>
  <si>
    <t>gm.w. Mokrsko</t>
  </si>
  <si>
    <t>gm.w. Nieborów</t>
  </si>
  <si>
    <t>gm.w. Nowa Brzeźnica</t>
  </si>
  <si>
    <t>gm.w. Nowy Kawęczyn</t>
  </si>
  <si>
    <t>gm.w. Osjaków</t>
  </si>
  <si>
    <t>gm.w. Paradyż</t>
  </si>
  <si>
    <t>gm.w. Parzęczew</t>
  </si>
  <si>
    <t>gm.w. Pątnów</t>
  </si>
  <si>
    <t>gm.w. Pęczniew</t>
  </si>
  <si>
    <t>gm.w. Regnów</t>
  </si>
  <si>
    <t>gm.w. Ręczno</t>
  </si>
  <si>
    <t>gm.w. Rogów</t>
  </si>
  <si>
    <t>gm.w. Rokiciny</t>
  </si>
  <si>
    <t>gm.w. Rozprza</t>
  </si>
  <si>
    <t>gm.w. Rusiec</t>
  </si>
  <si>
    <t>gm.w. Rząśnia</t>
  </si>
  <si>
    <t>gm.w. Rzeczyca</t>
  </si>
  <si>
    <t>gm.w. Sadkowice</t>
  </si>
  <si>
    <t>gm.w. Sędziejowice</t>
  </si>
  <si>
    <t>gm.w. Siemkowice</t>
  </si>
  <si>
    <t>gm.w. Sieradz</t>
  </si>
  <si>
    <t>gm.w. Skierniewice</t>
  </si>
  <si>
    <t>gm.w. Skomlin</t>
  </si>
  <si>
    <t>gm.w. Słupia</t>
  </si>
  <si>
    <t>gm.w. Strzelce Wielkie</t>
  </si>
  <si>
    <t>gm.w. Sulmierzyce</t>
  </si>
  <si>
    <t>gm.w. Szczerców</t>
  </si>
  <si>
    <t>gm.w. Widawa</t>
  </si>
  <si>
    <t>gm.w. Wielgomłyny</t>
  </si>
  <si>
    <t>gm.w. Wierzchlas</t>
  </si>
  <si>
    <t>gm.w. Wodzierady</t>
  </si>
  <si>
    <t>gm.w. Zadzim</t>
  </si>
  <si>
    <t>gm.w. Zapolice</t>
  </si>
  <si>
    <t>gm.w. Żelechlinek</t>
  </si>
  <si>
    <t>gm.w. Żytno</t>
  </si>
  <si>
    <t>m. Brzeziny</t>
  </si>
  <si>
    <t>m. Głowno</t>
  </si>
  <si>
    <t>m. Ozorków</t>
  </si>
  <si>
    <t>m. Pabianice</t>
  </si>
  <si>
    <t>m. Radomsko</t>
  </si>
  <si>
    <t>m. Rawa Mazowiecka</t>
  </si>
  <si>
    <t>m. Tomaszów Mazowiecki</t>
  </si>
  <si>
    <t>m. Zduńska Wola</t>
  </si>
  <si>
    <t>m. Zgierz</t>
  </si>
  <si>
    <t>Powiat brzeziński</t>
  </si>
  <si>
    <t>Powiat kutnowski</t>
  </si>
  <si>
    <t>Powiat łaski</t>
  </si>
  <si>
    <t>Powiat łęczycki</t>
  </si>
  <si>
    <t>Powiat łowicki</t>
  </si>
  <si>
    <t>Powiat łódzki wschodni</t>
  </si>
  <si>
    <t>Powiat opoczyński</t>
  </si>
  <si>
    <t>Powiat pabianicki</t>
  </si>
  <si>
    <t>Powiat pajęczański</t>
  </si>
  <si>
    <t>Powiat piotrkowski</t>
  </si>
  <si>
    <t>Powiat poddębicki</t>
  </si>
  <si>
    <t>Powiat radomszczański</t>
  </si>
  <si>
    <t>Powiat rawski</t>
  </si>
  <si>
    <t>Powiat sieradzki</t>
  </si>
  <si>
    <t>Powiat skierniewicki</t>
  </si>
  <si>
    <t>Powiat wieluński</t>
  </si>
  <si>
    <t>Powiat wieruszowski</t>
  </si>
  <si>
    <t>Powiat zduńskowolski</t>
  </si>
  <si>
    <t>Powiat zgierski</t>
  </si>
  <si>
    <t>WOJ. MAŁOPOLSKIE</t>
  </si>
  <si>
    <t>Powiat bocheński</t>
  </si>
  <si>
    <t>m. Bochnia</t>
  </si>
  <si>
    <t>gm.w. Bochnia</t>
  </si>
  <si>
    <t>gm.w. Drwinia</t>
  </si>
  <si>
    <t>gm.w. Lipnica Murowana</t>
  </si>
  <si>
    <t>gm.w. Łapanów</t>
  </si>
  <si>
    <t>gm. m-w. Nowy Wiśnicz</t>
  </si>
  <si>
    <t>gm.w. Rzezawa</t>
  </si>
  <si>
    <t>gm.w. Trzciana</t>
  </si>
  <si>
    <t>gm.w. Żegocina</t>
  </si>
  <si>
    <t>Powiat brzeski</t>
  </si>
  <si>
    <t>gm.w. Borzęcin</t>
  </si>
  <si>
    <t>gm. m-w. Brzesko</t>
  </si>
  <si>
    <t>gm. m-w. Czchów</t>
  </si>
  <si>
    <t>gm.w. Dębno</t>
  </si>
  <si>
    <t>gm.w. Gnojnik</t>
  </si>
  <si>
    <t>gm.w. Iwkowa</t>
  </si>
  <si>
    <t>gm.w. Szczurowa</t>
  </si>
  <si>
    <t>Powiat chrzanowski</t>
  </si>
  <si>
    <t>gm. m-w. Alwernia</t>
  </si>
  <si>
    <t>gm.w. Babice</t>
  </si>
  <si>
    <t>gm. m-w. Chrzanów</t>
  </si>
  <si>
    <t>gm. m-w. Libiąż</t>
  </si>
  <si>
    <t>gm. m-w. Trzebinia</t>
  </si>
  <si>
    <t>Powiat dąbrowski</t>
  </si>
  <si>
    <t>gm.w. Bolesław</t>
  </si>
  <si>
    <t>gm. m-w. Dąbrowa Tarnowska</t>
  </si>
  <si>
    <t>gm.w. Gręboszów</t>
  </si>
  <si>
    <t>gm.w. Mędrzechów</t>
  </si>
  <si>
    <t>gm.w. Olesno</t>
  </si>
  <si>
    <t>gm.w. Radgoszcz</t>
  </si>
  <si>
    <t>Powiat gorlicki</t>
  </si>
  <si>
    <t>m. Gorlice</t>
  </si>
  <si>
    <t>gm. m-w. Biecz</t>
  </si>
  <si>
    <t>gm.w. Gorlice</t>
  </si>
  <si>
    <t>gm.w. Lipinki</t>
  </si>
  <si>
    <t>gm.w. Łużna</t>
  </si>
  <si>
    <t>gm.w. Ropa</t>
  </si>
  <si>
    <t>gm.w. Sękowa</t>
  </si>
  <si>
    <t>gm.w. Uście Gorlickie</t>
  </si>
  <si>
    <t>Powiat krakowski</t>
  </si>
  <si>
    <t>gm.w. Czernichów</t>
  </si>
  <si>
    <t>gm.w. Igołomia-Wawrzeńczyce</t>
  </si>
  <si>
    <t>gm.w. Iwanowice</t>
  </si>
  <si>
    <t>gm.w. Jerzmanowice-Przeginia</t>
  </si>
  <si>
    <t>gm.w. Kocmyrzów-Luborzyca</t>
  </si>
  <si>
    <t>gm. m-w. Krzeszowice</t>
  </si>
  <si>
    <t>gm.w. Liszki</t>
  </si>
  <si>
    <t>gm.w. Mogilany</t>
  </si>
  <si>
    <t>gm. m-w. Skała</t>
  </si>
  <si>
    <t>gm. m-w. Skawina</t>
  </si>
  <si>
    <t>gm. m-w. Słomniki</t>
  </si>
  <si>
    <t>gm.w. Sułoszowa</t>
  </si>
  <si>
    <t>gm. m-w. Świątniki Górne</t>
  </si>
  <si>
    <t>gm.w. Wielka Wieś</t>
  </si>
  <si>
    <t>gm.w. Zabierzów</t>
  </si>
  <si>
    <t>gm.w. Zielonki</t>
  </si>
  <si>
    <t>Powiat limanowski</t>
  </si>
  <si>
    <t>m. Limanowa</t>
  </si>
  <si>
    <t>m. Mszana Dolna</t>
  </si>
  <si>
    <t>gm.w. Dobra</t>
  </si>
  <si>
    <t>gm.w. Jodłownik</t>
  </si>
  <si>
    <t>gm.w. Kamienica</t>
  </si>
  <si>
    <t>gm.w. Laskowa</t>
  </si>
  <si>
    <t>gm.w. Limanowa</t>
  </si>
  <si>
    <t>gm.w. Łukowica</t>
  </si>
  <si>
    <t>gm.w. Mszana Dolna</t>
  </si>
  <si>
    <t>gm.w. Niedźwiedź</t>
  </si>
  <si>
    <t>gm.w. Słopnice</t>
  </si>
  <si>
    <t>gm.w. Tymbark</t>
  </si>
  <si>
    <t>Powiat miechowski</t>
  </si>
  <si>
    <t>gm.w. Charsznica</t>
  </si>
  <si>
    <t>gm.w. Gołcza</t>
  </si>
  <si>
    <t>gm.w. Kozłów</t>
  </si>
  <si>
    <t>gm.w. Książ Wielki</t>
  </si>
  <si>
    <t>gm. m-w. Miechów</t>
  </si>
  <si>
    <t>gm.w. Racławice</t>
  </si>
  <si>
    <t>gm.w. Słaboszów</t>
  </si>
  <si>
    <t>Powiat myślenicki</t>
  </si>
  <si>
    <t>gm. m-w. Dobczyce</t>
  </si>
  <si>
    <t>gm.w. Lubień</t>
  </si>
  <si>
    <t>gm. m-w. Myślenice</t>
  </si>
  <si>
    <t>gm.w. Pcim</t>
  </si>
  <si>
    <t>gm.w. Raciechowice</t>
  </si>
  <si>
    <t>gm.w. Siepraw</t>
  </si>
  <si>
    <t>gm. m-w. Sułkowice</t>
  </si>
  <si>
    <t>gm.w. Tokarnia</t>
  </si>
  <si>
    <t>gm.w. Wiśniowa</t>
  </si>
  <si>
    <t>Powiat nowosądecki</t>
  </si>
  <si>
    <t>m. Grybów</t>
  </si>
  <si>
    <t>gm.w. Chełmiec</t>
  </si>
  <si>
    <t>gm.w. Gródek nad Dunajcem</t>
  </si>
  <si>
    <t>gm.w. Grybów</t>
  </si>
  <si>
    <t>gm.w. Kamionka Wielka</t>
  </si>
  <si>
    <t>gm.w. Korzenna</t>
  </si>
  <si>
    <t>gm. m-w. Krynica-Zdrój</t>
  </si>
  <si>
    <t>gm.w. Łabowa</t>
  </si>
  <si>
    <t>gm.w. Łącko</t>
  </si>
  <si>
    <t>gm.w. Łososina Dolna</t>
  </si>
  <si>
    <t>gm. m-w. Muszyna</t>
  </si>
  <si>
    <t>gm.w. Nawojowa</t>
  </si>
  <si>
    <t>gm. m-w. Piwniczna-Zdrój</t>
  </si>
  <si>
    <t>gm.w. Podegrodzie</t>
  </si>
  <si>
    <t>gm.w. Rytro</t>
  </si>
  <si>
    <t>gm. m-w. Stary Sącz</t>
  </si>
  <si>
    <t>Powiat nowotarski</t>
  </si>
  <si>
    <t>m. Nowy Targ</t>
  </si>
  <si>
    <t>gm. m-w Szczawnica</t>
  </si>
  <si>
    <t>gm.w. Czarny Dunajec</t>
  </si>
  <si>
    <t>gm.w. Czorsztyn</t>
  </si>
  <si>
    <t>gm.w. Jabłonka</t>
  </si>
  <si>
    <t>gm.w. Krościenko nad Dunajcem</t>
  </si>
  <si>
    <t>gm.w. Lipnica Wielka</t>
  </si>
  <si>
    <t>gm.w. Łapsze Niżne</t>
  </si>
  <si>
    <t>gm.w. Nowy Targ</t>
  </si>
  <si>
    <t>gm.w. Ochotnica Dolna</t>
  </si>
  <si>
    <t>gm.w. Raba Wyżna</t>
  </si>
  <si>
    <t>gm. m-w. Rabka-Zdrój</t>
  </si>
  <si>
    <t>gm.w. Spytkowice</t>
  </si>
  <si>
    <t>gm.w. Szaflary</t>
  </si>
  <si>
    <t>Powiat olkuski</t>
  </si>
  <si>
    <t>m. Bukowno</t>
  </si>
  <si>
    <t>gm.w. Klucze</t>
  </si>
  <si>
    <t>gm. m-w. Olkusz</t>
  </si>
  <si>
    <t>gm.w. Trzyciąż</t>
  </si>
  <si>
    <t>gm. m-w. Wolbrom</t>
  </si>
  <si>
    <t>Powiat oświęcimski</t>
  </si>
  <si>
    <t>m. Oświęcim</t>
  </si>
  <si>
    <t>gm. m-w. Brzeszcze</t>
  </si>
  <si>
    <t>gm. m-w. Chełmek</t>
  </si>
  <si>
    <t>gm. m-w. Kęty</t>
  </si>
  <si>
    <t>gm.w. Oświęcim</t>
  </si>
  <si>
    <t>gm.w. Polanka Wielka</t>
  </si>
  <si>
    <t>gm.w. Przeciszów</t>
  </si>
  <si>
    <t>gm. m-w. Zator</t>
  </si>
  <si>
    <t>Powiat proszowicki</t>
  </si>
  <si>
    <t>gm.w. Koniusza</t>
  </si>
  <si>
    <t>gm.w. Koszyce</t>
  </si>
  <si>
    <t>gm.w. Pałecznica</t>
  </si>
  <si>
    <t>gm. m-w. Proszowice</t>
  </si>
  <si>
    <t>gm.w. Radziemice</t>
  </si>
  <si>
    <t>Powiat suski</t>
  </si>
  <si>
    <t>m. Jordanów</t>
  </si>
  <si>
    <t>m. Sucha Beskidzka</t>
  </si>
  <si>
    <t>gm.w. Budzów</t>
  </si>
  <si>
    <t>gm.w. Bystra-Sidzina</t>
  </si>
  <si>
    <t>gm.w. Jordanów</t>
  </si>
  <si>
    <t>gm. m-w. Maków Podhalański</t>
  </si>
  <si>
    <t>gm.w. Stryszawa</t>
  </si>
  <si>
    <t>gm.w. Zawoja</t>
  </si>
  <si>
    <t>gm.w. Zembrzyce</t>
  </si>
  <si>
    <t>Powiat tarnowski</t>
  </si>
  <si>
    <t>gm. m-w. Ciężkowice</t>
  </si>
  <si>
    <t>gm.w. Gromnik</t>
  </si>
  <si>
    <t>gm.w. Lisia Góra</t>
  </si>
  <si>
    <t>gm.w. Pleśna</t>
  </si>
  <si>
    <t>gm.w. Radłów</t>
  </si>
  <si>
    <t>gm. m-w. Ryglice</t>
  </si>
  <si>
    <t>gm.w. Rzepiennik Strzyżewski</t>
  </si>
  <si>
    <t>gm.w. Skrzyszów</t>
  </si>
  <si>
    <t>gm.w. Tarnów</t>
  </si>
  <si>
    <t>gm. m-w. Tuchów</t>
  </si>
  <si>
    <t>gm.w. Wierzchosławice</t>
  </si>
  <si>
    <t>gm.w. Wietrzychowice</t>
  </si>
  <si>
    <t>gm. m-w. Wojnicz</t>
  </si>
  <si>
    <t>gm. m-w. Zakliczyn</t>
  </si>
  <si>
    <t>gm. m-w. Żabno</t>
  </si>
  <si>
    <t>gm.w. Szerzyny</t>
  </si>
  <si>
    <t>Powiat tatrzański</t>
  </si>
  <si>
    <t>m. Zakopane</t>
  </si>
  <si>
    <t>gm.w. Biały Dunajec</t>
  </si>
  <si>
    <t>gm.w. Bukowina Tatrzańska</t>
  </si>
  <si>
    <t>gm.w. Kościelisko</t>
  </si>
  <si>
    <t>gm.w. Poronin</t>
  </si>
  <si>
    <t>Powiat wadowicki</t>
  </si>
  <si>
    <t>gm. m-w. Andrychów</t>
  </si>
  <si>
    <t>gm.w. Brzeźnica</t>
  </si>
  <si>
    <t>gm. m-w. Kalwaria Zebrzydowska</t>
  </si>
  <si>
    <t>gm.w. Lanckorona</t>
  </si>
  <si>
    <t>gm.w. Mucharz</t>
  </si>
  <si>
    <t>gm.w. Stryszów</t>
  </si>
  <si>
    <t>gm.w. Tomice</t>
  </si>
  <si>
    <t>gm. m-w. Wadowice</t>
  </si>
  <si>
    <t>gm.w. Wieprz</t>
  </si>
  <si>
    <t>Powiat wielicki</t>
  </si>
  <si>
    <t>gm.w. Biskupice</t>
  </si>
  <si>
    <t>gm.w. Gdów</t>
  </si>
  <si>
    <t>gm.w. Kłaj</t>
  </si>
  <si>
    <t>gm. m-w. Niepołomice</t>
  </si>
  <si>
    <t>gm. m-w. Wieliczka</t>
  </si>
  <si>
    <t>Kraków</t>
  </si>
  <si>
    <t>Nowy Sącz</t>
  </si>
  <si>
    <t>Tarnów</t>
  </si>
  <si>
    <t>WOJ. MAZOWIECKIE</t>
  </si>
  <si>
    <t>Powiat białobrzeski</t>
  </si>
  <si>
    <t>gm.w. Stromiec</t>
  </si>
  <si>
    <t>gm. m-w. Wyśmierzyce</t>
  </si>
  <si>
    <t>Powiat ciechanowski</t>
  </si>
  <si>
    <t>Powiat garwoliński</t>
  </si>
  <si>
    <t>gm. m-w. Pilawa</t>
  </si>
  <si>
    <t>Powiat gostyniński</t>
  </si>
  <si>
    <t>Powiat grodziski</t>
  </si>
  <si>
    <t>Powiat grójecki</t>
  </si>
  <si>
    <t>gm.w. Chynów</t>
  </si>
  <si>
    <t>gm.w. Jasieniec</t>
  </si>
  <si>
    <t>gm. m-w. Nowe Miasto nad Pilicą</t>
  </si>
  <si>
    <t>gm. m-w. Warka</t>
  </si>
  <si>
    <t>Powiat kozienicki</t>
  </si>
  <si>
    <t>gm.w. Głowaczów</t>
  </si>
  <si>
    <t>gm.w. Gniewoszów</t>
  </si>
  <si>
    <t>gm.w. Grabów nad Pilicą</t>
  </si>
  <si>
    <t>gm.w. Magnuszew</t>
  </si>
  <si>
    <t>Powiat legionowski</t>
  </si>
  <si>
    <t>gm.w. Wieliszew</t>
  </si>
  <si>
    <t>Powiat lipski</t>
  </si>
  <si>
    <t>gm.w. Chotcza</t>
  </si>
  <si>
    <t>gm.w. Ciepielów</t>
  </si>
  <si>
    <t>gm. m-w. Lipsko</t>
  </si>
  <si>
    <t>gm.w. Rzeczniów</t>
  </si>
  <si>
    <t>gm.w. Sienno</t>
  </si>
  <si>
    <t>gm.w. Solec nad Wisłą</t>
  </si>
  <si>
    <t>Powiat łosicki</t>
  </si>
  <si>
    <t>Powiat makowski</t>
  </si>
  <si>
    <t>m. Maków Mazowiecki</t>
  </si>
  <si>
    <t>gm.w. Czerwonka</t>
  </si>
  <si>
    <t>gm.w. Krasnosielc</t>
  </si>
  <si>
    <t>gm.w. Młynarze</t>
  </si>
  <si>
    <t>gm.w. Płoniawy-Bramura</t>
  </si>
  <si>
    <t>gm. m-w. Różan</t>
  </si>
  <si>
    <t>gm.w. Rzewnie</t>
  </si>
  <si>
    <t>gm.w. Sypniewo</t>
  </si>
  <si>
    <t>gm.w. Szelków</t>
  </si>
  <si>
    <t>Powiat miński</t>
  </si>
  <si>
    <t>gm.w. Stanisławów</t>
  </si>
  <si>
    <t>Powiat mławski</t>
  </si>
  <si>
    <t>Powiat nowodworski</t>
  </si>
  <si>
    <t>Powiat ostrołęcki</t>
  </si>
  <si>
    <t>gm.w. Czarnia</t>
  </si>
  <si>
    <t>gm.w. Goworowo</t>
  </si>
  <si>
    <t>gm.w. Łyse</t>
  </si>
  <si>
    <t>gm. m-w. Myszyniec</t>
  </si>
  <si>
    <t>Powiat ostrowski</t>
  </si>
  <si>
    <t>gm.w. Andrzejewo</t>
  </si>
  <si>
    <t>gm.w. Boguty-Pianki</t>
  </si>
  <si>
    <t>gm. m-w. Brok</t>
  </si>
  <si>
    <t>gm.w. Małkinia Górna</t>
  </si>
  <si>
    <t>gm.w. Nur</t>
  </si>
  <si>
    <t>gm.w. Ostrów Mazowiecka</t>
  </si>
  <si>
    <t>gm.w. Stary Lubotyń</t>
  </si>
  <si>
    <t>gm.w. Szulborze Wielkie</t>
  </si>
  <si>
    <t>gm.w. Zaręby Kościelne</t>
  </si>
  <si>
    <t>Powiat otwocki</t>
  </si>
  <si>
    <t>gm.w. Osieck</t>
  </si>
  <si>
    <t>Powiat piaseczyński</t>
  </si>
  <si>
    <t>Powiat płocki</t>
  </si>
  <si>
    <t>Powiat płoński</t>
  </si>
  <si>
    <t>Powiat pruszkowski</t>
  </si>
  <si>
    <t>Powiat przasnyski</t>
  </si>
  <si>
    <t>m. Przasnysz</t>
  </si>
  <si>
    <t>gm.w. Jednorożec</t>
  </si>
  <si>
    <t>Powiat przysuski</t>
  </si>
  <si>
    <t>gm. m-w. Szczucin</t>
  </si>
  <si>
    <t>gm. m-w. Bobowa</t>
  </si>
  <si>
    <t>gm. m-w. Brzostek</t>
  </si>
  <si>
    <t>gm. m-w. Michałowo</t>
  </si>
  <si>
    <t>gm. m-w. Krynki</t>
  </si>
  <si>
    <t>gm.w. Borkowice</t>
  </si>
  <si>
    <t>gm.w. Gielniów</t>
  </si>
  <si>
    <t>gm.w. Klwów</t>
  </si>
  <si>
    <t>gm.w. Odrzywół</t>
  </si>
  <si>
    <t>gm.w. Potworów</t>
  </si>
  <si>
    <t>gm. m-w. Przysucha</t>
  </si>
  <si>
    <t>gm.w. Rusinów</t>
  </si>
  <si>
    <t>gm.w. Wieniawa</t>
  </si>
  <si>
    <t>Powiat pułtuski</t>
  </si>
  <si>
    <t>Powiat radomski</t>
  </si>
  <si>
    <t>gm.w. Przytyk</t>
  </si>
  <si>
    <t>Powiat siedlecki</t>
  </si>
  <si>
    <t>Powiat sierpecki</t>
  </si>
  <si>
    <t>Powiat sochaczewski</t>
  </si>
  <si>
    <t>m. Sochaczew</t>
  </si>
  <si>
    <t>gm.w. Brochów</t>
  </si>
  <si>
    <t>gm.w. Nowa Sucha</t>
  </si>
  <si>
    <t>gm.w. Sochaczew</t>
  </si>
  <si>
    <t>Powiat sokołowski</t>
  </si>
  <si>
    <t>Powiat szydłowiecki</t>
  </si>
  <si>
    <t>Wyszczególnienie</t>
  </si>
  <si>
    <r>
      <t xml:space="preserve">Przychody ze sprzedaży </t>
    </r>
    <r>
      <rPr>
        <b/>
        <sz val="10"/>
        <rFont val="Arial"/>
        <family val="2"/>
      </rPr>
      <t>usług dystrybucyjnych</t>
    </r>
    <r>
      <rPr>
        <sz val="10"/>
        <rFont val="Arial"/>
        <family val="2"/>
      </rPr>
      <t xml:space="preserve"> </t>
    </r>
  </si>
  <si>
    <t>zł.</t>
  </si>
  <si>
    <t>kWh</t>
  </si>
  <si>
    <t>Wolumen dystrybuowanej energii</t>
  </si>
  <si>
    <t>Odbiorcy indywidualni (grupa G)</t>
  </si>
  <si>
    <r>
      <t xml:space="preserve">Średnia cena sprzedanej </t>
    </r>
    <r>
      <rPr>
        <b/>
        <sz val="10"/>
        <rFont val="Arial"/>
        <family val="2"/>
      </rPr>
      <t>energii elektrycznej netto</t>
    </r>
  </si>
  <si>
    <r>
      <t xml:space="preserve">Średnia cena </t>
    </r>
    <r>
      <rPr>
        <b/>
        <sz val="10"/>
        <rFont val="Arial"/>
        <family val="2"/>
      </rPr>
      <t>sprzedanej energii elektrycznej brutto</t>
    </r>
  </si>
  <si>
    <r>
      <t xml:space="preserve">Opłata za </t>
    </r>
    <r>
      <rPr>
        <b/>
        <sz val="10"/>
        <rFont val="Arial"/>
        <family val="2"/>
      </rPr>
      <t>usługi dystrybucyjne na odbiorcę</t>
    </r>
  </si>
  <si>
    <r>
      <t xml:space="preserve">Opłata za </t>
    </r>
    <r>
      <rPr>
        <b/>
        <sz val="10"/>
        <rFont val="Arial"/>
        <family val="2"/>
      </rPr>
      <t>energię elektryczna na odbiorcę</t>
    </r>
  </si>
  <si>
    <r>
      <t xml:space="preserve">% udział wydatków na </t>
    </r>
    <r>
      <rPr>
        <b/>
        <sz val="10"/>
        <rFont val="Arial CE"/>
        <family val="2"/>
      </rPr>
      <t>energię elektryczną</t>
    </r>
    <r>
      <rPr>
        <sz val="10"/>
        <rFont val="Arial CE"/>
        <family val="2"/>
      </rPr>
      <t xml:space="preserve"> w dochodzie do dyspozycji gospodarstw domowych na osobę w skali roku</t>
    </r>
  </si>
  <si>
    <r>
      <t xml:space="preserve">% udział łącznych </t>
    </r>
    <r>
      <rPr>
        <b/>
        <sz val="10"/>
        <rFont val="Arial CE"/>
        <family val="2"/>
      </rPr>
      <t>wydatków  na energię elektryczną</t>
    </r>
    <r>
      <rPr>
        <sz val="10"/>
        <rFont val="Arial CE"/>
        <family val="2"/>
      </rPr>
      <t xml:space="preserve"> w dochodzie do dyspozycji gospodarstw domowych na osobę w skali roku</t>
    </r>
  </si>
  <si>
    <r>
      <t xml:space="preserve">Opłata za </t>
    </r>
    <r>
      <rPr>
        <b/>
        <sz val="10"/>
        <rFont val="Arial"/>
        <family val="2"/>
      </rPr>
      <t>usługi dystrybucyjne na osobę</t>
    </r>
  </si>
  <si>
    <r>
      <t xml:space="preserve">Opłata za </t>
    </r>
    <r>
      <rPr>
        <b/>
        <sz val="10"/>
        <rFont val="Arial"/>
        <family val="2"/>
      </rPr>
      <t>energię elektryczna na osobę</t>
    </r>
  </si>
  <si>
    <t>gm.w. Chlewiska</t>
  </si>
  <si>
    <t>gm.w. Jastrząb</t>
  </si>
  <si>
    <t>gm.w. Orońsko</t>
  </si>
  <si>
    <t>Powiat warszawski zachodni</t>
  </si>
  <si>
    <t>gm.w. Kampinos</t>
  </si>
  <si>
    <t>Powiat węgrowski</t>
  </si>
  <si>
    <t>Powiat wołomiński</t>
  </si>
  <si>
    <t>gm.w. Jadów</t>
  </si>
  <si>
    <t>gm.w. Strachówka</t>
  </si>
  <si>
    <t>Powiat wyszkowski</t>
  </si>
  <si>
    <t>Powiat zwoleński</t>
  </si>
  <si>
    <t>gm.w. Przyłęk</t>
  </si>
  <si>
    <t>gm.w. Tczów</t>
  </si>
  <si>
    <t>Powiat żuromiński</t>
  </si>
  <si>
    <t>Powiat żyrardowski</t>
  </si>
  <si>
    <t>gm.w. Puszcza Mariańska</t>
  </si>
  <si>
    <t>gm.w. Wiskitki</t>
  </si>
  <si>
    <t>Siedlce</t>
  </si>
  <si>
    <t xml:space="preserve">   Bemowo</t>
  </si>
  <si>
    <t xml:space="preserve">   Białołęka</t>
  </si>
  <si>
    <t xml:space="preserve">   Bielany</t>
  </si>
  <si>
    <t xml:space="preserve">   Mokotów</t>
  </si>
  <si>
    <t xml:space="preserve">   Ochota</t>
  </si>
  <si>
    <t xml:space="preserve">   Praga-Południe</t>
  </si>
  <si>
    <t xml:space="preserve">   Praga-Północ</t>
  </si>
  <si>
    <t xml:space="preserve">   Rembertów</t>
  </si>
  <si>
    <t xml:space="preserve">   Śródmieście</t>
  </si>
  <si>
    <t xml:space="preserve">   Targówek</t>
  </si>
  <si>
    <t xml:space="preserve">   Ursus</t>
  </si>
  <si>
    <t xml:space="preserve">   Ursynów</t>
  </si>
  <si>
    <t xml:space="preserve">   Wawer</t>
  </si>
  <si>
    <t xml:space="preserve">   Wesoła</t>
  </si>
  <si>
    <t xml:space="preserve">   Wilanów</t>
  </si>
  <si>
    <t xml:space="preserve">   Włochy</t>
  </si>
  <si>
    <t xml:space="preserve">   Wola</t>
  </si>
  <si>
    <t xml:space="preserve">   Żoliborz</t>
  </si>
  <si>
    <t>WOJ. OPOLSKIE</t>
  </si>
  <si>
    <t>m. Brzeg</t>
  </si>
  <si>
    <t>gm.w. Skarbimierz</t>
  </si>
  <si>
    <t>gm. m-w. Grodków</t>
  </si>
  <si>
    <t>gm. m-w. Lewin Brzeski</t>
  </si>
  <si>
    <t>gm.w. Lubsza</t>
  </si>
  <si>
    <t>Powiat głubczycki</t>
  </si>
  <si>
    <t>gm. m-w. Baborów</t>
  </si>
  <si>
    <t>gm.w. Branice</t>
  </si>
  <si>
    <t>gm. m-w. Głubczyce</t>
  </si>
  <si>
    <t>gm. m-w. Kietrz</t>
  </si>
  <si>
    <t>Powiat kędzierzyńsko-kozielski</t>
  </si>
  <si>
    <t>m. Kędzierzyn-Koźle</t>
  </si>
  <si>
    <t>gm.w. Bierawa</t>
  </si>
  <si>
    <t>gm.w. Cisek</t>
  </si>
  <si>
    <t>gm.w. Pawłowiczki</t>
  </si>
  <si>
    <t>gm.w. Polska Cerekiew</t>
  </si>
  <si>
    <t>gm.w. Reńska Wieś</t>
  </si>
  <si>
    <t>Powiat kluczborski</t>
  </si>
  <si>
    <t>gm. m-w. Byczyna</t>
  </si>
  <si>
    <t>gm. m-w. Kluczbork</t>
  </si>
  <si>
    <t>gm.w. Lasowice Wielkie</t>
  </si>
  <si>
    <t>gm. m-w. Wołczyn</t>
  </si>
  <si>
    <t>Powiat krapkowicki</t>
  </si>
  <si>
    <t>gm. m-w. Gogolin</t>
  </si>
  <si>
    <t>gm. m-w. Krapkowice</t>
  </si>
  <si>
    <t>gm.w. Strzeleczki</t>
  </si>
  <si>
    <t>gm.w. Walce</t>
  </si>
  <si>
    <t>gm. m-w. Zdzieszowice</t>
  </si>
  <si>
    <t>Powiat namysłowski</t>
  </si>
  <si>
    <t>gm.w. Domaszowice</t>
  </si>
  <si>
    <t>gm. m-w. Namysłów</t>
  </si>
  <si>
    <t>gm.w. Pokój</t>
  </si>
  <si>
    <t>gm.w. Świerczów</t>
  </si>
  <si>
    <t>Powiat nyski</t>
  </si>
  <si>
    <t>gm. m-w. Głuchołazy</t>
  </si>
  <si>
    <t>gm.w. Kamiennik</t>
  </si>
  <si>
    <t>gm. m-w. Korfantów</t>
  </si>
  <si>
    <t>gm.w. Łambinowice</t>
  </si>
  <si>
    <t>gm. m-w. Nysa</t>
  </si>
  <si>
    <t>gm. m-w. Otmuchów</t>
  </si>
  <si>
    <t>gm. m-w. Paczków</t>
  </si>
  <si>
    <t>gm.w. Pakosławice</t>
  </si>
  <si>
    <t>gm.w. Skoroszyce</t>
  </si>
  <si>
    <t>Powiat oleski</t>
  </si>
  <si>
    <t>gm. m-w. Dobrodzień</t>
  </si>
  <si>
    <t>gm. m-w. Gorzów Śląski</t>
  </si>
  <si>
    <t>gm. m-w. Olesno</t>
  </si>
  <si>
    <t>gm. m-w. Praszka</t>
  </si>
  <si>
    <t>gm.w. Rudniki</t>
  </si>
  <si>
    <t>gm.w. Zębowice</t>
  </si>
  <si>
    <t>gm.w. Chrząstowice</t>
  </si>
  <si>
    <t>gm.w. Dobrzeń Wielki</t>
  </si>
  <si>
    <t>gm.w. Komprachcice</t>
  </si>
  <si>
    <t>gm.w. Łubniany</t>
  </si>
  <si>
    <t>gm.w. Murów</t>
  </si>
  <si>
    <t>gm. m-w. Niemodlin</t>
  </si>
  <si>
    <t>gm. m-w. Ozimek</t>
  </si>
  <si>
    <t>gm.w. Popielów</t>
  </si>
  <si>
    <t>gm. m-w. Prószków</t>
  </si>
  <si>
    <t>gm.w. Tarnów Opolski</t>
  </si>
  <si>
    <t>gm.w. Tułowice</t>
  </si>
  <si>
    <t>gm.w. Turawa</t>
  </si>
  <si>
    <t>Powiat prudnicki</t>
  </si>
  <si>
    <t>gm. m-w. Biała</t>
  </si>
  <si>
    <t>gm. m-w. Głogówek</t>
  </si>
  <si>
    <t>gm.w. Lubrza</t>
  </si>
  <si>
    <t>gm. m-w. Prudnik</t>
  </si>
  <si>
    <t>Powiat strzelecki</t>
  </si>
  <si>
    <t>gm.w. Izbicko</t>
  </si>
  <si>
    <t>gm.w. Jemielnica</t>
  </si>
  <si>
    <t>gm. m-w. Kolonowskie</t>
  </si>
  <si>
    <t>gm. m-w. Leśnica</t>
  </si>
  <si>
    <t>gm. m-w. Strzelce Opolskie</t>
  </si>
  <si>
    <t>gm. m-w. Ujazd</t>
  </si>
  <si>
    <t>gm. m-w. Zawadzkie</t>
  </si>
  <si>
    <t>Miasto na prawach powiatu:</t>
  </si>
  <si>
    <t>City with powiat status:</t>
  </si>
  <si>
    <t>Opole</t>
  </si>
  <si>
    <t>WOJ. PODKARPACKIE</t>
  </si>
  <si>
    <t>Powiat bieszczadzki</t>
  </si>
  <si>
    <t>gm.w. Czarna</t>
  </si>
  <si>
    <t>gm.w. Lutowiska</t>
  </si>
  <si>
    <t>gm. m-w. Ustrzyki Dolne</t>
  </si>
  <si>
    <t>Powiat brzozowski</t>
  </si>
  <si>
    <t>gm. m-w. Brzozów</t>
  </si>
  <si>
    <t>gm.w. Domaradz</t>
  </si>
  <si>
    <t>gm.w. Dydnia</t>
  </si>
  <si>
    <t>gm.w. Haczów</t>
  </si>
  <si>
    <t>gm.w. Jasienica Rosielna</t>
  </si>
  <si>
    <t>gm.w. Nozdrzec</t>
  </si>
  <si>
    <t>Powiat dębicki</t>
  </si>
  <si>
    <t>m. Dębica</t>
  </si>
  <si>
    <t>gm.w. Dębica</t>
  </si>
  <si>
    <t>gm.w. Jodłowa</t>
  </si>
  <si>
    <t>gm. m-w. Pilzno</t>
  </si>
  <si>
    <t>gm.w. Żyraków</t>
  </si>
  <si>
    <t>Powiat jarosławski</t>
  </si>
  <si>
    <t>m. Jarosław</t>
  </si>
  <si>
    <t>m. Radymno</t>
  </si>
  <si>
    <t>gm.w. Chłopice</t>
  </si>
  <si>
    <t>gm.w. Jarosław</t>
  </si>
  <si>
    <t>gm.w. Laszki</t>
  </si>
  <si>
    <t>gm.w. Pawłosiów</t>
  </si>
  <si>
    <t>gm.w. Radymno</t>
  </si>
  <si>
    <t>gm.w. Rokietnica</t>
  </si>
  <si>
    <t>gm.w. Roźwienica</t>
  </si>
  <si>
    <t>gm.w. Wiązownica</t>
  </si>
  <si>
    <t>Powiat jasielski</t>
  </si>
  <si>
    <t>m. Jasło</t>
  </si>
  <si>
    <t>gm.w. Brzyska</t>
  </si>
  <si>
    <t>gm.w. Dębowiec</t>
  </si>
  <si>
    <t>gm.w. Jasło</t>
  </si>
  <si>
    <t>gm.w. Krempna</t>
  </si>
  <si>
    <t>gm.w. Nowy Żmigród</t>
  </si>
  <si>
    <t>gm.w. Osiek Jasielski</t>
  </si>
  <si>
    <t>gm.w. Skołyszyn</t>
  </si>
  <si>
    <t>gm.w. Tarnowiec</t>
  </si>
  <si>
    <t>Powiat kolbuszowski</t>
  </si>
  <si>
    <t>gm.w. Cmolas</t>
  </si>
  <si>
    <t>gm. m-w. Kolbuszowa</t>
  </si>
  <si>
    <t>gm.w. Majdan Królewski</t>
  </si>
  <si>
    <t>gm.w. Niwiska</t>
  </si>
  <si>
    <t>gm.w. Raniżów</t>
  </si>
  <si>
    <t>gm.w. Dzikowiec</t>
  </si>
  <si>
    <t>WOJ. LUBUSKIE</t>
  </si>
  <si>
    <t>Powiat gorzowski</t>
  </si>
  <si>
    <t>m. Kostrzyn nad Odrą</t>
  </si>
  <si>
    <t>gm.w. Bogdaniec</t>
  </si>
  <si>
    <t>gm.w. Deszczno</t>
  </si>
  <si>
    <t>gm.w. Kłodawa</t>
  </si>
  <si>
    <t>gm.w. Lubiszyn</t>
  </si>
  <si>
    <t>gm.w. Santok</t>
  </si>
  <si>
    <t>gm. m-w. Witnica</t>
  </si>
  <si>
    <t>m. Gubin</t>
  </si>
  <si>
    <t>gm.w. Bobrowice</t>
  </si>
  <si>
    <t>gm.w. Bytnica</t>
  </si>
  <si>
    <t>gm.w. Dąbie</t>
  </si>
  <si>
    <t>gm.w. Gubin</t>
  </si>
  <si>
    <t>gm. m-w. Krosno Odrzańskie</t>
  </si>
  <si>
    <t>gm.w. Maszewo</t>
  </si>
  <si>
    <t>Powiat międzyrzecki</t>
  </si>
  <si>
    <t>gm.w. Bledzew</t>
  </si>
  <si>
    <t>gm. m-w. Międzyrzecz</t>
  </si>
  <si>
    <t>gm.w. Przytoczna</t>
  </si>
  <si>
    <t>gm.w. Pszczew</t>
  </si>
  <si>
    <t>gm. m-w. Skwierzyna</t>
  </si>
  <si>
    <t>gm. m-w. Trzciel</t>
  </si>
  <si>
    <t>Powiat nowosolski</t>
  </si>
  <si>
    <t>m. Nowa Sól</t>
  </si>
  <si>
    <t>gm. m-w. Bytom Odrzański</t>
  </si>
  <si>
    <t>gm.w. Kolsko</t>
  </si>
  <si>
    <t>gm. m-w. Kożuchów</t>
  </si>
  <si>
    <t>gm.w. Nowa Sól</t>
  </si>
  <si>
    <t>gm. m-w. Nowe Miasteczko</t>
  </si>
  <si>
    <t>gm.w. Otyń</t>
  </si>
  <si>
    <t>gm.w. Siedlisko</t>
  </si>
  <si>
    <t>Powiat słubicki</t>
  </si>
  <si>
    <t>gm. m-w. Cybinka</t>
  </si>
  <si>
    <t>gm.w. Górzyca</t>
  </si>
  <si>
    <t>gm. m-w. Ośno Lubuskie</t>
  </si>
  <si>
    <t>gm. m-w. Rzepin</t>
  </si>
  <si>
    <t>gm. m-w. Słubice</t>
  </si>
  <si>
    <t>Powiat strzelecko-drezdenecki</t>
  </si>
  <si>
    <t>gm. m-w. Dobiegniew</t>
  </si>
  <si>
    <t>gm. m-w. Drezdenko</t>
  </si>
  <si>
    <t>gm.w. Stare Kurowo</t>
  </si>
  <si>
    <t>gm. m-w. Strzelce Krajeńskie</t>
  </si>
  <si>
    <t>gm.w. Zwierzyn</t>
  </si>
  <si>
    <t>Powiat sulęciński</t>
  </si>
  <si>
    <t>gm.w. Krzeszyce</t>
  </si>
  <si>
    <t>gm. m-w. Lubniewice</t>
  </si>
  <si>
    <t>gm.w. Słońsk</t>
  </si>
  <si>
    <t>gm. m-w. Sulęcin</t>
  </si>
  <si>
    <t>gm. m-w. Torzym</t>
  </si>
  <si>
    <t>Powiat świebodziński</t>
  </si>
  <si>
    <t>gm.w. Skąpe</t>
  </si>
  <si>
    <t>gm.w. Szczaniec</t>
  </si>
  <si>
    <t>gm. m-w. Świebodzin</t>
  </si>
  <si>
    <t>gm. m-w. Zbąszynek</t>
  </si>
  <si>
    <t>Powiat wschowski</t>
  </si>
  <si>
    <t>gm. m-w. Sława</t>
  </si>
  <si>
    <t>gm. m-w. Szlichtyngowa</t>
  </si>
  <si>
    <t>gm. m-w. Wschowa</t>
  </si>
  <si>
    <t>Powiat zielonogórski</t>
  </si>
  <si>
    <t>gm. m-w. Babimost</t>
  </si>
  <si>
    <t>gm.w. Bojadła</t>
  </si>
  <si>
    <t>gm. m-w. Czerwieńsk</t>
  </si>
  <si>
    <t>gm. m-w. Kargowa</t>
  </si>
  <si>
    <t>gm. m-w. Nowogród Bobrzański</t>
  </si>
  <si>
    <t>gm. m-w. Sulechów</t>
  </si>
  <si>
    <t>gm.w. Trzebiechów</t>
  </si>
  <si>
    <t>gm.w. Zabór</t>
  </si>
  <si>
    <t>gm.w. Zielona Góra</t>
  </si>
  <si>
    <t>Powiat żagański</t>
  </si>
  <si>
    <t>m. Gozdnica</t>
  </si>
  <si>
    <t>m. Żagań</t>
  </si>
  <si>
    <t>gm. m-w. Iłowa</t>
  </si>
  <si>
    <t>gm. m-w. Małomice</t>
  </si>
  <si>
    <t>gm.w. Niegosławice</t>
  </si>
  <si>
    <t>gm. m-w. Szprotawa</t>
  </si>
  <si>
    <t>gm.w. Wymiarki</t>
  </si>
  <si>
    <t>gm.w. Żagań</t>
  </si>
  <si>
    <t>Powiat żarski</t>
  </si>
  <si>
    <t>m. Łęknica</t>
  </si>
  <si>
    <t>m. Żary</t>
  </si>
  <si>
    <t>Odbiorcy</t>
  </si>
  <si>
    <t>OSD 1</t>
  </si>
  <si>
    <t>gm. m-w. Jasień</t>
  </si>
  <si>
    <t>gm.w. Lipinki Łużyckie</t>
  </si>
  <si>
    <t>gm. m-w. Lubsko</t>
  </si>
  <si>
    <t>gm.w. Przewóz</t>
  </si>
  <si>
    <t>gm.w. Trzebiel</t>
  </si>
  <si>
    <t>gm.w. Tuplice</t>
  </si>
  <si>
    <t>gm.w. Żary</t>
  </si>
  <si>
    <t>Gorzów Wielkopolski</t>
  </si>
  <si>
    <t>Zielona Góra</t>
  </si>
  <si>
    <t>lubus</t>
  </si>
  <si>
    <t>Powiat krośnieński</t>
  </si>
  <si>
    <t>gm.w. Chorkówka</t>
  </si>
  <si>
    <t>gm. m-w. Dukla</t>
  </si>
  <si>
    <t>gm. m-w. Iwonicz-Zdrój</t>
  </si>
  <si>
    <t>gm. m-w. Jedlicze</t>
  </si>
  <si>
    <t>gm.w. Korczyna</t>
  </si>
  <si>
    <t>gm.w. Krościenko Wyżne</t>
  </si>
  <si>
    <t>gm.w. Miejsce Piastowe</t>
  </si>
  <si>
    <t>gm. m-w. Rymanów</t>
  </si>
  <si>
    <t>gm.w. Wojaszówka</t>
  </si>
  <si>
    <t>Powiat leski</t>
  </si>
  <si>
    <t>gm.w. Baligród</t>
  </si>
  <si>
    <t>gm.w. Cisna</t>
  </si>
  <si>
    <t>gm. m-w. Lesko</t>
  </si>
  <si>
    <t>gm.w. Olszanica</t>
  </si>
  <si>
    <t>gm.w. Solina</t>
  </si>
  <si>
    <t>Powiat leżajski</t>
  </si>
  <si>
    <t>m. Leżajsk</t>
  </si>
  <si>
    <t>gm.w. Grodzisko Dolne</t>
  </si>
  <si>
    <t>gm.w. Kuryłówka</t>
  </si>
  <si>
    <t>gm.w. Leżajsk</t>
  </si>
  <si>
    <t>gm. m-w. Nowa Sarzyna</t>
  </si>
  <si>
    <t>Powiat lubaczowski</t>
  </si>
  <si>
    <t>m. Lubaczów</t>
  </si>
  <si>
    <t>gm. m-w. Cieszanów</t>
  </si>
  <si>
    <t>gm.w. Horyniec-Zdrój</t>
  </si>
  <si>
    <t>gm.w. Lubaczów</t>
  </si>
  <si>
    <t>gm. m-w. Narol</t>
  </si>
  <si>
    <t>gm. m-w. Oleszyce</t>
  </si>
  <si>
    <t>gm.w. Stary Dzików</t>
  </si>
  <si>
    <t>gm.w. Wielkie Oczy</t>
  </si>
  <si>
    <t>Powiat łańcucki</t>
  </si>
  <si>
    <t>m. Łańcut</t>
  </si>
  <si>
    <t>gm.w. Białobrzegi</t>
  </si>
  <si>
    <t>gm.w. Łańcut</t>
  </si>
  <si>
    <t>gm.w. Markowa</t>
  </si>
  <si>
    <t>gm.w. Rakszawa</t>
  </si>
  <si>
    <t>gm.w. Żołynia</t>
  </si>
  <si>
    <t>Powiat mielecki</t>
  </si>
  <si>
    <t>m. Mielec</t>
  </si>
  <si>
    <t>gm.w. Borowa</t>
  </si>
  <si>
    <t>gm.w. Gawłuszowice</t>
  </si>
  <si>
    <t>gm.w. Mielec</t>
  </si>
  <si>
    <t>gm.w. Padew Narodowa</t>
  </si>
  <si>
    <t>gm. m-w. Radomyśl Wielki</t>
  </si>
  <si>
    <t>gm.w. Tuszów Narodowy</t>
  </si>
  <si>
    <t>gm.w. Wadowice Górne</t>
  </si>
  <si>
    <t>Powiat niżański</t>
  </si>
  <si>
    <t>gm.w. Harasiuki</t>
  </si>
  <si>
    <t>gm.w. Jarocin</t>
  </si>
  <si>
    <t>gm.w. Jeżowe</t>
  </si>
  <si>
    <t>gm.w. Krzeszów</t>
  </si>
  <si>
    <t>gm. m-w. Nisko</t>
  </si>
  <si>
    <t>gm. m-w. Rudnik nad Sanem</t>
  </si>
  <si>
    <t>gm. m-w. Ulanów</t>
  </si>
  <si>
    <t>Powiat przemyski</t>
  </si>
  <si>
    <t>gm.w. Bircza</t>
  </si>
  <si>
    <t>gm.w. Dubiecko</t>
  </si>
  <si>
    <t>gm.w. Fredropol</t>
  </si>
  <si>
    <t>gm.w. Krasiczyn</t>
  </si>
  <si>
    <t>gm.w. Krzywcza</t>
  </si>
  <si>
    <t>gm.w. Medyka</t>
  </si>
  <si>
    <t>gm.w. Orły</t>
  </si>
  <si>
    <t>gm.w. Przemyśl</t>
  </si>
  <si>
    <t>gm.w. Stubno</t>
  </si>
  <si>
    <t>gm.w. Żurawica</t>
  </si>
  <si>
    <t>Powiat przeworski</t>
  </si>
  <si>
    <t>m. Przeworsk</t>
  </si>
  <si>
    <t>gm.w. Adamówka</t>
  </si>
  <si>
    <t>gm.w. Gać</t>
  </si>
  <si>
    <t>gm.w. Jawornik Polski</t>
  </si>
  <si>
    <t>gm. m-w. Kańczuga</t>
  </si>
  <si>
    <t>gm.w. Przeworsk</t>
  </si>
  <si>
    <t>gm. m-w. Sieniawa</t>
  </si>
  <si>
    <t>gm.w. Tryńcza</t>
  </si>
  <si>
    <t>gm.w. Zarzecze</t>
  </si>
  <si>
    <t>Powiat ropczycko-sędziszowski</t>
  </si>
  <si>
    <t>gm.w. Iwierzyce</t>
  </si>
  <si>
    <t>gm.w. Ostrów</t>
  </si>
  <si>
    <t>gm. m-w. Ropczyce</t>
  </si>
  <si>
    <t>gm. m-w. Sędziszów Małopolski</t>
  </si>
  <si>
    <t>gm.w. Wielopole Skrzyńskie</t>
  </si>
  <si>
    <t>Powiat rzeszowski</t>
  </si>
  <si>
    <t>m. Dynów</t>
  </si>
  <si>
    <t>gm. m-w. Błażowa</t>
  </si>
  <si>
    <t>gm. m-w Boguchwała</t>
  </si>
  <si>
    <t>gm.w. Chmielnik</t>
  </si>
  <si>
    <t>gm.w. Dynów</t>
  </si>
  <si>
    <t>gm. m-w. Głogów Małopolski</t>
  </si>
  <si>
    <t>gm.w. Hyżne</t>
  </si>
  <si>
    <t>gm.w. Lubenia</t>
  </si>
  <si>
    <t>gm. m-w. Sokołów Małopolski</t>
  </si>
  <si>
    <t>gm.w. Świlcza</t>
  </si>
  <si>
    <t>gm.w. Trzebownisko</t>
  </si>
  <si>
    <t>gm. m-w. Tyczyn</t>
  </si>
  <si>
    <t>Powiat sanocki</t>
  </si>
  <si>
    <t>m. Sanok</t>
  </si>
  <si>
    <t>gm.w. Besko</t>
  </si>
  <si>
    <t>gm.w. Bukowsko</t>
  </si>
  <si>
    <t>gm.w. Komańcza</t>
  </si>
  <si>
    <t>gm.w. Sanok</t>
  </si>
  <si>
    <t>gm.w. Tyrawa Wołoska</t>
  </si>
  <si>
    <t>gm. m-w. Zagórz</t>
  </si>
  <si>
    <t>gm.w. Zarszyn</t>
  </si>
  <si>
    <t>Powiat stalowowolski</t>
  </si>
  <si>
    <t>m. Stalowa Wola</t>
  </si>
  <si>
    <t>gm.w. Bojanów</t>
  </si>
  <si>
    <t>gm.w. Pysznica</t>
  </si>
  <si>
    <t>gm.w. Radomyśl nad Sanem</t>
  </si>
  <si>
    <t>gm.w. Zaleszany</t>
  </si>
  <si>
    <t>Powiat strzyżowski</t>
  </si>
  <si>
    <t>gm.w. Czudec</t>
  </si>
  <si>
    <t>gm.w. Frysztak</t>
  </si>
  <si>
    <t>gm.w. Niebylec</t>
  </si>
  <si>
    <t>gm. m-w. Strzyżów</t>
  </si>
  <si>
    <t>Powiat tarnobrzeski</t>
  </si>
  <si>
    <t>gm. m-w. Baranów Sandomierski</t>
  </si>
  <si>
    <t>gm.w. Gorzyce</t>
  </si>
  <si>
    <t>gm.w. Grębów</t>
  </si>
  <si>
    <t>gm. m-w. Nowa Dęba</t>
  </si>
  <si>
    <t>Krosno</t>
  </si>
  <si>
    <t>Przemyśl</t>
  </si>
  <si>
    <t>Rzeszów</t>
  </si>
  <si>
    <t>Tarnobrzeg</t>
  </si>
  <si>
    <t>WOJ. PODLASKIE</t>
  </si>
  <si>
    <t>Powiat augustowski</t>
  </si>
  <si>
    <t>m. Augustów</t>
  </si>
  <si>
    <t>gm.w. Augustów</t>
  </si>
  <si>
    <t>gm.w. Bargłów Kościelny</t>
  </si>
  <si>
    <t>gm. m-w. Lipsk</t>
  </si>
  <si>
    <t>gm.w. Nowinka</t>
  </si>
  <si>
    <t>gm.w. Płaska</t>
  </si>
  <si>
    <t>gm.w. Sztabin</t>
  </si>
  <si>
    <t>Powiat białostocki</t>
  </si>
  <si>
    <t>gm. m-w. Czarna Białostocka</t>
  </si>
  <si>
    <t>gm.w. Gródek</t>
  </si>
  <si>
    <t>gm. m-w. Suraż</t>
  </si>
  <si>
    <t>gm. m-w. Tykocin</t>
  </si>
  <si>
    <t>gm.w. Zawady</t>
  </si>
  <si>
    <t>Powiat bielski</t>
  </si>
  <si>
    <t>m. Bielsk Podlaski</t>
  </si>
  <si>
    <t>m. Brańsk</t>
  </si>
  <si>
    <t>gm.w. Bielsk Podlaski</t>
  </si>
  <si>
    <t>gm.w. Boćki</t>
  </si>
  <si>
    <t>gm.w. Brańsk</t>
  </si>
  <si>
    <t>gm.w. Orla</t>
  </si>
  <si>
    <t>gm.w. Rudka</t>
  </si>
  <si>
    <t>Powiat grajewski</t>
  </si>
  <si>
    <t>m. Grajewo</t>
  </si>
  <si>
    <t>gm.w. Grajewo</t>
  </si>
  <si>
    <t>gm.w. Radziłów</t>
  </si>
  <si>
    <t>gm. m-w. Rajgród</t>
  </si>
  <si>
    <t>gm. m-w. Szczuczyn</t>
  </si>
  <si>
    <t>gm.w. Wąsosz</t>
  </si>
  <si>
    <t>Powiat hajnowski</t>
  </si>
  <si>
    <t>m. Hajnówka</t>
  </si>
  <si>
    <t>gm.w. Białowieża</t>
  </si>
  <si>
    <t>gm.w. Czeremcha</t>
  </si>
  <si>
    <t>gm.w. Czyże</t>
  </si>
  <si>
    <t>gm.w. Dubicze Cerkiewne</t>
  </si>
  <si>
    <t>gm.w. Hajnówka</t>
  </si>
  <si>
    <t>gm. m-w. Kleszczele</t>
  </si>
  <si>
    <t>gm.w. Narew</t>
  </si>
  <si>
    <t>gm.w. Narewka</t>
  </si>
  <si>
    <t>Powiat kolneński</t>
  </si>
  <si>
    <t>m. Kolno</t>
  </si>
  <si>
    <t>gm.w. Grabowo</t>
  </si>
  <si>
    <t>gm.w. Mały Płock</t>
  </si>
  <si>
    <t>gm. m-w. Stawiski</t>
  </si>
  <si>
    <t>gm.w. Turośl</t>
  </si>
  <si>
    <t>Powiat łomżyński</t>
  </si>
  <si>
    <t>gm. m-w. Jedwabne</t>
  </si>
  <si>
    <t>gm.w. Miastkowo</t>
  </si>
  <si>
    <t>gm. m-w. Nowogród</t>
  </si>
  <si>
    <t>gm.w. Piątnica</t>
  </si>
  <si>
    <t>gm.w. Przytuły</t>
  </si>
  <si>
    <t>gm.w. Śniadowo</t>
  </si>
  <si>
    <t>gm.w. Wizna</t>
  </si>
  <si>
    <t>gm.w. Zbójna</t>
  </si>
  <si>
    <t>Powiat moniecki</t>
  </si>
  <si>
    <t>gm. m-w. Goniądz</t>
  </si>
  <si>
    <t>gm.w. Jasionówka</t>
  </si>
  <si>
    <t>gm.w. Jaświły</t>
  </si>
  <si>
    <t>gm. m-w. Knyszyn</t>
  </si>
  <si>
    <t>gm.w. Krypno</t>
  </si>
  <si>
    <t>gm. m-w. Mońki</t>
  </si>
  <si>
    <t>gm.w. Trzcianne</t>
  </si>
  <si>
    <t>Powiat sejneński</t>
  </si>
  <si>
    <t>m. Sejny</t>
  </si>
  <si>
    <t>gm.w. Giby</t>
  </si>
  <si>
    <t>gm.w. Krasnopol</t>
  </si>
  <si>
    <t>gm.w. Puńsk</t>
  </si>
  <si>
    <t>gm.w. Sejny</t>
  </si>
  <si>
    <t>Powiat siemiatycki</t>
  </si>
  <si>
    <t>gm. m-w. Drohiczyn</t>
  </si>
  <si>
    <t>gm.w. Dziadkowice</t>
  </si>
  <si>
    <t>gm.w. Grodzisk</t>
  </si>
  <si>
    <t>gm.w. Mielnik</t>
  </si>
  <si>
    <t>gm.w. Milejczyce</t>
  </si>
  <si>
    <t>gm.w. Nurzec-Stacja</t>
  </si>
  <si>
    <t>gm.w. Perlejewo</t>
  </si>
  <si>
    <t>gm.w. Siemiatycze</t>
  </si>
  <si>
    <t>Powiat sokólski</t>
  </si>
  <si>
    <t>gm. m-w. Dąbrowa Białostocka</t>
  </si>
  <si>
    <t>gm.w. Janów</t>
  </si>
  <si>
    <t>gm.w. Korycin</t>
  </si>
  <si>
    <t>gm.w. Kuźnica</t>
  </si>
  <si>
    <t>gm.w. Nowy Dwór</t>
  </si>
  <si>
    <t>gm.w. Sidra</t>
  </si>
  <si>
    <t>gm. m-w. Sokółka</t>
  </si>
  <si>
    <t>gm. m-w. Suchowola</t>
  </si>
  <si>
    <t>gm.w. Szudziałowo</t>
  </si>
  <si>
    <t>Powiat suwalski</t>
  </si>
  <si>
    <t>gm.w. Bakałarzewo</t>
  </si>
  <si>
    <t>gm.w. Filipów</t>
  </si>
  <si>
    <t>gm.w. Jeleniewo</t>
  </si>
  <si>
    <t>gm.w. Przerośl</t>
  </si>
  <si>
    <t>gm.w. Raczki</t>
  </si>
  <si>
    <t>gm.w. Rutka-Tartak</t>
  </si>
  <si>
    <t>gm.w. Suwałki</t>
  </si>
  <si>
    <t>gm.w. Szypliszki</t>
  </si>
  <si>
    <t>gm.w. Wiżajny</t>
  </si>
  <si>
    <t>Powiat wysokomazowiecki</t>
  </si>
  <si>
    <t>gm. m-w. Ciechanowiec</t>
  </si>
  <si>
    <t>gm.w. Klukowo</t>
  </si>
  <si>
    <t>gm.w. Kobylin-Borzymy</t>
  </si>
  <si>
    <t>gm.w. Kulesze Kościelne</t>
  </si>
  <si>
    <t>gm.w. Nowe Piekuty</t>
  </si>
  <si>
    <t>gm.w. Sokoły</t>
  </si>
  <si>
    <t>gm.w. Wysokie Mazowieckie</t>
  </si>
  <si>
    <t>Powiat zambrowski</t>
  </si>
  <si>
    <t>gm.w. Kołaki Kościelne</t>
  </si>
  <si>
    <t>gm.w. Rutki</t>
  </si>
  <si>
    <t>gm.w. Szumowo</t>
  </si>
  <si>
    <t>gm.w. Zambrów</t>
  </si>
  <si>
    <t>Łomża</t>
  </si>
  <si>
    <t>WOJ. POMORSKIE</t>
  </si>
  <si>
    <t>gm. m-w. Brusy</t>
  </si>
  <si>
    <t>gm. m-w. Czersk</t>
  </si>
  <si>
    <t>gm.w. Puck</t>
  </si>
  <si>
    <t>m. Chojnice</t>
  </si>
  <si>
    <t>Powiat bytowski</t>
  </si>
  <si>
    <t>Powiat chojnicki</t>
  </si>
  <si>
    <t>Powiat człuchowski</t>
  </si>
  <si>
    <t>Powiat gdański</t>
  </si>
  <si>
    <t>Powiat kartuski</t>
  </si>
  <si>
    <t>Powiat kościerski</t>
  </si>
  <si>
    <t>Powiat kwidzyński</t>
  </si>
  <si>
    <t>Powiat lęborski</t>
  </si>
  <si>
    <t>Powiat malborski</t>
  </si>
  <si>
    <t>Powiat pucki</t>
  </si>
  <si>
    <t>Powiat słupski</t>
  </si>
  <si>
    <t>Powiat starogardzki</t>
  </si>
  <si>
    <t>Powiat sztumski</t>
  </si>
  <si>
    <t>Powiat tczewski</t>
  </si>
  <si>
    <t>Powiat wejherowski</t>
  </si>
  <si>
    <t>WOJ. ŚLĄSKIE</t>
  </si>
  <si>
    <t>Powiat będziński</t>
  </si>
  <si>
    <t>m. Będzin</t>
  </si>
  <si>
    <t>m. Czeladź</t>
  </si>
  <si>
    <t>m. Wojkowice</t>
  </si>
  <si>
    <t>gm.w. Mierzęcice</t>
  </si>
  <si>
    <t>gm.w. Psary</t>
  </si>
  <si>
    <t>gm. m-w. Siewierz</t>
  </si>
  <si>
    <t>m. Sławków</t>
  </si>
  <si>
    <t>m. Szczyrk</t>
  </si>
  <si>
    <t>gm.w. Bestwina</t>
  </si>
  <si>
    <t>gm.w. Buczkowice</t>
  </si>
  <si>
    <t>gm. m-w. Czechowice-Dziedzice</t>
  </si>
  <si>
    <t>gm.w. Jasienica</t>
  </si>
  <si>
    <t>gm.w. Jaworze</t>
  </si>
  <si>
    <t>gm.w. Kozy</t>
  </si>
  <si>
    <t>gm.w. Porąbka</t>
  </si>
  <si>
    <t>gm. m-w. Wilamowice</t>
  </si>
  <si>
    <t>gm.w. Wilkowice</t>
  </si>
  <si>
    <t>Powiat bieruńsko-lędziński</t>
  </si>
  <si>
    <t>m. Bieruń</t>
  </si>
  <si>
    <t>m. Imielin</t>
  </si>
  <si>
    <t>m. Lędziny</t>
  </si>
  <si>
    <t>gm.w. Bojszowy</t>
  </si>
  <si>
    <t>gm.w. Chełm Śląski</t>
  </si>
  <si>
    <t>Powiat cieszyński</t>
  </si>
  <si>
    <t>m. Cieszyn</t>
  </si>
  <si>
    <t>m. Ustroń</t>
  </si>
  <si>
    <t>m. Wisła</t>
  </si>
  <si>
    <t>gm.w. Brenna</t>
  </si>
  <si>
    <t>gm.w. Chybie</t>
  </si>
  <si>
    <t>gm.w. Goleszów</t>
  </si>
  <si>
    <t>gm.w. Hażlach</t>
  </si>
  <si>
    <t>gm.w. Istebna</t>
  </si>
  <si>
    <t>gm. m-w. Skoczów</t>
  </si>
  <si>
    <t>gm. m-w. Strumień</t>
  </si>
  <si>
    <t>gm.w. Zebrzydowice</t>
  </si>
  <si>
    <t>Powiat częstochowski</t>
  </si>
  <si>
    <t>gm. m-w. Blachownia</t>
  </si>
  <si>
    <t>gm.w. Dąbrowa Zielona</t>
  </si>
  <si>
    <t>gm.w. Kamienica Polska</t>
  </si>
  <si>
    <t>gm.w. Kłomnice</t>
  </si>
  <si>
    <t>gm. m-w. Koniecpol</t>
  </si>
  <si>
    <t>gm.w. Konopiska</t>
  </si>
  <si>
    <t>gm.w. Kruszyna</t>
  </si>
  <si>
    <t>gm.w. Lelów</t>
  </si>
  <si>
    <t>gm.w. Mstów</t>
  </si>
  <si>
    <t>gm.w. Mykanów</t>
  </si>
  <si>
    <t>gm.w. Olsztyn</t>
  </si>
  <si>
    <t>gm.w. Poczesna</t>
  </si>
  <si>
    <t>gm.w. Przyrów</t>
  </si>
  <si>
    <t>gm.w. Rędziny</t>
  </si>
  <si>
    <t>gm.w. Starcza</t>
  </si>
  <si>
    <t>Powiat gliwicki</t>
  </si>
  <si>
    <t>m. Knurów</t>
  </si>
  <si>
    <t>m. Pyskowice</t>
  </si>
  <si>
    <t>gm.w. Gierałtowice</t>
  </si>
  <si>
    <t>gm.w. Pilchowice</t>
  </si>
  <si>
    <t>gm.w. Rudziniec</t>
  </si>
  <si>
    <t>gm. m-w. Sośnicowice</t>
  </si>
  <si>
    <t>gm. m-w. Toszek</t>
  </si>
  <si>
    <t>gm.w. Wielowieś</t>
  </si>
  <si>
    <t>Powiat kłobucki</t>
  </si>
  <si>
    <t>gm. m-w. Kłobuck</t>
  </si>
  <si>
    <t>gm. m-w. Krzepice</t>
  </si>
  <si>
    <t>gm.w. Lipie</t>
  </si>
  <si>
    <t>gm.w. Miedźno</t>
  </si>
  <si>
    <t>gm.w. Opatów</t>
  </si>
  <si>
    <t>gm.w. Panki</t>
  </si>
  <si>
    <t>gm.w. Popów</t>
  </si>
  <si>
    <t>gm.w. Przystajń</t>
  </si>
  <si>
    <t>gm.w. Wręczyca Wielka</t>
  </si>
  <si>
    <t>Powiat lubliniecki</t>
  </si>
  <si>
    <t>m. Lubliniec</t>
  </si>
  <si>
    <t>gm.w. Boronów</t>
  </si>
  <si>
    <t>gm.w. Ciasna</t>
  </si>
  <si>
    <t>gm.w. Herby</t>
  </si>
  <si>
    <t>gm.w. Kochanowice</t>
  </si>
  <si>
    <t>gm.w. Koszęcin</t>
  </si>
  <si>
    <t>gm.w. Pawonków</t>
  </si>
  <si>
    <t>gm. m-w. Woźniki</t>
  </si>
  <si>
    <t>Powiat mikołowski</t>
  </si>
  <si>
    <t>m. Łaziska Górne</t>
  </si>
  <si>
    <t>m. Mikołów</t>
  </si>
  <si>
    <t>m. Orzesze</t>
  </si>
  <si>
    <t>gm.w. Ornontowice</t>
  </si>
  <si>
    <t>gm.w. Wyry</t>
  </si>
  <si>
    <t>Powiat myszkowski</t>
  </si>
  <si>
    <t>m. Myszków</t>
  </si>
  <si>
    <t>gm. m-w. Koziegłowy</t>
  </si>
  <si>
    <t>gm.w. Niegowa</t>
  </si>
  <si>
    <t>gm.w. Poraj</t>
  </si>
  <si>
    <t>gm. m-w. Żarki</t>
  </si>
  <si>
    <t>Powiat pszczyński</t>
  </si>
  <si>
    <t>gm.w. Goczałkowice-Zdrój</t>
  </si>
  <si>
    <t>gm.w. Kobiór</t>
  </si>
  <si>
    <t>gm.w. Miedźna</t>
  </si>
  <si>
    <t>gm.w. Pawłowice</t>
  </si>
  <si>
    <t>gm. m-w. Pszczyna</t>
  </si>
  <si>
    <t>gm.w. Suszec</t>
  </si>
  <si>
    <t>Powiat raciborski</t>
  </si>
  <si>
    <t>m. Racibórz</t>
  </si>
  <si>
    <t>gm.w. Kornowac</t>
  </si>
  <si>
    <t>gm. m-w. Krzanowice</t>
  </si>
  <si>
    <t>gm.w. Krzyżanowice</t>
  </si>
  <si>
    <t>gm. m-w. Kuźnia Raciborska</t>
  </si>
  <si>
    <t>gm.w. Nędza</t>
  </si>
  <si>
    <t>gm.w. Pietrowice Wielkie</t>
  </si>
  <si>
    <t>Powiat rybnicki</t>
  </si>
  <si>
    <t>gm. m-w. Czerwionka-Leszczyny</t>
  </si>
  <si>
    <t>gm.w. Gaszowice</t>
  </si>
  <si>
    <t>gm.w. Jejkowice</t>
  </si>
  <si>
    <t>gm.w. Lyski</t>
  </si>
  <si>
    <t>gm.w. Świerklany</t>
  </si>
  <si>
    <t>Powiat tarnogórski</t>
  </si>
  <si>
    <t>m. Kalety</t>
  </si>
  <si>
    <t>m. Miasteczko Śląskie</t>
  </si>
  <si>
    <t>m. Radzionków</t>
  </si>
  <si>
    <t>m. Tarnowskie Góry</t>
  </si>
  <si>
    <t>gm.w. Krupski Młyn</t>
  </si>
  <si>
    <t>gm.w. Ożarowice</t>
  </si>
  <si>
    <t>gm.w. Świerklaniec</t>
  </si>
  <si>
    <t>gm.w. Tworóg</t>
  </si>
  <si>
    <t>gm.w. Zbrosławice</t>
  </si>
  <si>
    <t>Powiat wodzisławski</t>
  </si>
  <si>
    <t>m. Pszów</t>
  </si>
  <si>
    <t>m. Radlin</t>
  </si>
  <si>
    <t>m. Rydułtowy</t>
  </si>
  <si>
    <t>m. Wodzisław Śląski</t>
  </si>
  <si>
    <t>gm.w. Godów</t>
  </si>
  <si>
    <t>gm.w. Lubomia</t>
  </si>
  <si>
    <t>gm.w. Marklowice</t>
  </si>
  <si>
    <t>gm.w. Mszana</t>
  </si>
  <si>
    <t>Powiat zawierciański</t>
  </si>
  <si>
    <t>m. Poręba</t>
  </si>
  <si>
    <t>m. Zawiercie</t>
  </si>
  <si>
    <t>gm.w. Irządze</t>
  </si>
  <si>
    <t>gm.w. Kroczyce</t>
  </si>
  <si>
    <t>gm. m-w. Łazy</t>
  </si>
  <si>
    <t>gm. m-w. Ogrodzieniec</t>
  </si>
  <si>
    <t>gm. m-w. Pilica</t>
  </si>
  <si>
    <t>gm. m-w. Szczekociny</t>
  </si>
  <si>
    <t>gm.w. Włodowice</t>
  </si>
  <si>
    <t>gm.w. Żarnowiec</t>
  </si>
  <si>
    <t>Powiat żywiecki</t>
  </si>
  <si>
    <t>m. Żywiec</t>
  </si>
  <si>
    <t>gm.w. Gilowice</t>
  </si>
  <si>
    <t>gm.w. Jeleśnia</t>
  </si>
  <si>
    <t>gm.w. Koszarawa</t>
  </si>
  <si>
    <t>gm.w. Lipowa</t>
  </si>
  <si>
    <t>gm.w. Łękawica</t>
  </si>
  <si>
    <t>gm.w. Łodygowice</t>
  </si>
  <si>
    <t>gm.w. Milówka</t>
  </si>
  <si>
    <t>gm.w. Radziechowy-Wieprz</t>
  </si>
  <si>
    <t>gm.w. Rajcza</t>
  </si>
  <si>
    <t>gm.w. Ślemień</t>
  </si>
  <si>
    <t>gm.w. Świnna</t>
  </si>
  <si>
    <t>gm.w. Ujsoły</t>
  </si>
  <si>
    <t>gm.w. Węgierska Górka</t>
  </si>
  <si>
    <t>Bielsko-Biała</t>
  </si>
  <si>
    <t>Bytom</t>
  </si>
  <si>
    <t>Chorzów</t>
  </si>
  <si>
    <t>Częstochowa</t>
  </si>
  <si>
    <t>Dąbrowa Górnicza</t>
  </si>
  <si>
    <t>Gliwice</t>
  </si>
  <si>
    <t>Jastrzębie-Zdrój</t>
  </si>
  <si>
    <t>Jaworzno</t>
  </si>
  <si>
    <t>Katowice</t>
  </si>
  <si>
    <t>Mysłowice</t>
  </si>
  <si>
    <t>Piekary Śląskie</t>
  </si>
  <si>
    <t>Ruda Śląska</t>
  </si>
  <si>
    <t>Rybnik</t>
  </si>
  <si>
    <t>Siemianowice Śląskie</t>
  </si>
  <si>
    <t>Sosnowiec</t>
  </si>
  <si>
    <t>Świętochłowice</t>
  </si>
  <si>
    <t>Tychy</t>
  </si>
  <si>
    <t>Zabrze</t>
  </si>
  <si>
    <t>Żory</t>
  </si>
  <si>
    <t>WOJ. ŚWIĘTOKRZYSKIE</t>
  </si>
  <si>
    <t>Powiat buski</t>
  </si>
  <si>
    <t>gm. m-w. Busko-Zdrój</t>
  </si>
  <si>
    <t>gm.w. Gnojno</t>
  </si>
  <si>
    <t>gm.w. Nowy Korczyn</t>
  </si>
  <si>
    <t>gm.w. Pacanów</t>
  </si>
  <si>
    <t>gm.w. Solec-Zdrój</t>
  </si>
  <si>
    <t>gm.w. Stopnica</t>
  </si>
  <si>
    <t>gm.w. Tuczępy</t>
  </si>
  <si>
    <t>gm.w. Wiślica</t>
  </si>
  <si>
    <t>Powiat jędrzejowski</t>
  </si>
  <si>
    <t>gm.w. Imielno</t>
  </si>
  <si>
    <t>gm. m-w. Jędrzejów</t>
  </si>
  <si>
    <t>gm. m-w. Małogoszcz</t>
  </si>
  <si>
    <t>gm.w. Nagłowice</t>
  </si>
  <si>
    <t>gm.w. Oksa</t>
  </si>
  <si>
    <t>gm. m-w. Sędziszów</t>
  </si>
  <si>
    <t>gm.w. Słupia (Jędrzejowska)</t>
  </si>
  <si>
    <t>gm.w. Sobków</t>
  </si>
  <si>
    <t>gm.w. Wodzisław</t>
  </si>
  <si>
    <t>Powiat kazimierski</t>
  </si>
  <si>
    <t>gm.w. Bejsce</t>
  </si>
  <si>
    <t>gm. m-w. Kazimierza Wielka</t>
  </si>
  <si>
    <t>gm.w. Opatowiec</t>
  </si>
  <si>
    <t>gm. m-w. Skalbmierz</t>
  </si>
  <si>
    <t>Powiat kielecki</t>
  </si>
  <si>
    <t>gm.w. Bieliny</t>
  </si>
  <si>
    <t>gm. m-w. Bodzentyn</t>
  </si>
  <si>
    <t>gm.w. Jaśliska</t>
  </si>
  <si>
    <t>gm. m-w. Chęciny</t>
  </si>
  <si>
    <t>gm. m-w. Chmielnik</t>
  </si>
  <si>
    <t>gm. m-w. Daleszyce</t>
  </si>
  <si>
    <t>gm.w. Górno</t>
  </si>
  <si>
    <t>gm.w. Łagów</t>
  </si>
  <si>
    <t>gm.w. Łopuszno</t>
  </si>
  <si>
    <t>gm.w. Masłów</t>
  </si>
  <si>
    <t>gm.w. Miedziana Góra</t>
  </si>
  <si>
    <t>gm.w. Mniów</t>
  </si>
  <si>
    <t>gm.w. Morawica</t>
  </si>
  <si>
    <t>gm.w. Nowa Słupia</t>
  </si>
  <si>
    <t>gm.w. Piekoszów</t>
  </si>
  <si>
    <t>gm.w. Pierzchnica</t>
  </si>
  <si>
    <t>gm.w. Raków</t>
  </si>
  <si>
    <t>gm.w. Sitkówka-Nowiny</t>
  </si>
  <si>
    <t>gm.w. Strawczyn</t>
  </si>
  <si>
    <t>gm.w. Zagnańsk</t>
  </si>
  <si>
    <t>Powiat konecki</t>
  </si>
  <si>
    <t>gm.w. Fałków</t>
  </si>
  <si>
    <t>gm.w. Gowarczów</t>
  </si>
  <si>
    <t>gm. m-w. Końskie</t>
  </si>
  <si>
    <t>gm.w. Radoszyce</t>
  </si>
  <si>
    <t>gm.w. Ruda Maleniecka</t>
  </si>
  <si>
    <t>gm.w. Słupia (Konecka)</t>
  </si>
  <si>
    <t>gm.w. Smyków</t>
  </si>
  <si>
    <t>gm. m-w. Stąporków</t>
  </si>
  <si>
    <t>Powiat opatowski</t>
  </si>
  <si>
    <t>gm.w. Baćkowice</t>
  </si>
  <si>
    <t>gm.w. Iwaniska</t>
  </si>
  <si>
    <t>gm.w. Lipnik</t>
  </si>
  <si>
    <t>gm. m-w. Opatów</t>
  </si>
  <si>
    <t>gm. m-w. Ożarów</t>
  </si>
  <si>
    <t>gm.w. Sadowie</t>
  </si>
  <si>
    <t>gm.w. Tarłów</t>
  </si>
  <si>
    <t>gm.w. Wojciechowice</t>
  </si>
  <si>
    <t>Powiat ostrowiecki</t>
  </si>
  <si>
    <t>m. Ostrowiec Świętokrzyski</t>
  </si>
  <si>
    <t>gm.w. Bałtów</t>
  </si>
  <si>
    <t>gm.w. Bodzechów</t>
  </si>
  <si>
    <t>gm. m-w. Ćmielów</t>
  </si>
  <si>
    <t>gm. m-w. Kunów</t>
  </si>
  <si>
    <t>gm.w. Waśniów</t>
  </si>
  <si>
    <t>Powiat pińczowski</t>
  </si>
  <si>
    <t>gm. m-w. Działoszyce</t>
  </si>
  <si>
    <t>gm.w. Kije</t>
  </si>
  <si>
    <t>gm.w. Michałów</t>
  </si>
  <si>
    <t>gm. m-w. Pińczów</t>
  </si>
  <si>
    <t>gm.w. Złota</t>
  </si>
  <si>
    <t>Powiat sandomierski</t>
  </si>
  <si>
    <t>m. Sandomierz</t>
  </si>
  <si>
    <t>gm.w. Dwikozy</t>
  </si>
  <si>
    <t>gm.w. Klimontów</t>
  </si>
  <si>
    <t>gm. m-w. Koprzywnica</t>
  </si>
  <si>
    <t>gm.w. Łoniów</t>
  </si>
  <si>
    <t>gm.w. Obrazów</t>
  </si>
  <si>
    <t>gm.w. Samborzec</t>
  </si>
  <si>
    <t>gm.w. Wilczyce</t>
  </si>
  <si>
    <t>gm. m-w. Zawichost</t>
  </si>
  <si>
    <t>Powiat skarżyski</t>
  </si>
  <si>
    <t>m. Skarżysko-Kamienna</t>
  </si>
  <si>
    <t>gm.w. Bliżyn</t>
  </si>
  <si>
    <t>gm.w. Łączna</t>
  </si>
  <si>
    <t>gm.w. Skarżysko Kościelne</t>
  </si>
  <si>
    <t>gm. m-w. Suchedniów</t>
  </si>
  <si>
    <t>Powiat starachowicki</t>
  </si>
  <si>
    <t>m. Starachowice</t>
  </si>
  <si>
    <t>gm.w. Pawłów</t>
  </si>
  <si>
    <t>gm. m-w. Wąchock</t>
  </si>
  <si>
    <t>Powiat staszowski</t>
  </si>
  <si>
    <t>gm.w. Bogoria</t>
  </si>
  <si>
    <t>gm. m-w. Osiek</t>
  </si>
  <si>
    <t>gm. m-w. Połaniec</t>
  </si>
  <si>
    <t>gm.w. Rytwiany</t>
  </si>
  <si>
    <t>gm. m-w. Staszów</t>
  </si>
  <si>
    <t>gm.w. Szydłów</t>
  </si>
  <si>
    <t>Powiat włoszczowski</t>
  </si>
  <si>
    <t>gm.w. Kluczewsko</t>
  </si>
  <si>
    <t>gm.w. Krasocin</t>
  </si>
  <si>
    <t>gm.w. Moskorzew</t>
  </si>
  <si>
    <t>gm.w. Radków</t>
  </si>
  <si>
    <t>gm.w. Secemin</t>
  </si>
  <si>
    <t>gm. m-w. Włoszczowa</t>
  </si>
  <si>
    <t>Kielce</t>
  </si>
  <si>
    <t>WOJ. WARMIŃSKO-</t>
  </si>
  <si>
    <t xml:space="preserve">   -MAZURSKIE</t>
  </si>
  <si>
    <t>Powiat bartoszycki</t>
  </si>
  <si>
    <t>Powiat braniewski</t>
  </si>
  <si>
    <t>Powiat działdowski</t>
  </si>
  <si>
    <t>Powiat elbląski</t>
  </si>
  <si>
    <t>Powiat ełcki</t>
  </si>
  <si>
    <t>gm.w. Ełk</t>
  </si>
  <si>
    <t>gm.w. Kalinowo</t>
  </si>
  <si>
    <t>gm.w. Prostki</t>
  </si>
  <si>
    <t>gm.w. Stare Juchy</t>
  </si>
  <si>
    <t>Powiat giżycki</t>
  </si>
  <si>
    <t>gm.w. Giżycko</t>
  </si>
  <si>
    <t>gm.w. Kruklanki</t>
  </si>
  <si>
    <t>gm.w. Miłki</t>
  </si>
  <si>
    <t>gm.w. Wydminy</t>
  </si>
  <si>
    <t>Powiat gołdapski</t>
  </si>
  <si>
    <t>gm.w. Banie Mazurskie</t>
  </si>
  <si>
    <t>gm.w. Dubeninki</t>
  </si>
  <si>
    <t>gm. m-w. Gołdap</t>
  </si>
  <si>
    <t>Powiat iławski</t>
  </si>
  <si>
    <t>Powiat kętrzyński</t>
  </si>
  <si>
    <t>Powiat lidzbarski</t>
  </si>
  <si>
    <t>Powiat mrągowski</t>
  </si>
  <si>
    <t>Powiat nidzicki</t>
  </si>
  <si>
    <t>Powiat nowomiejski</t>
  </si>
  <si>
    <t>Powiat olecki</t>
  </si>
  <si>
    <t>gm.w. Kowale Oleckie</t>
  </si>
  <si>
    <t>gm.w. Wieliczki</t>
  </si>
  <si>
    <t>Powiat olsztyński</t>
  </si>
  <si>
    <t>gm. m-w. Biskupiec</t>
  </si>
  <si>
    <t>Powiat ostródzki</t>
  </si>
  <si>
    <t>Powiat piski</t>
  </si>
  <si>
    <t>gm. m-w. Biała Piska</t>
  </si>
  <si>
    <t>gm. m-w. Orzysz</t>
  </si>
  <si>
    <t>Powiat szczycieński</t>
  </si>
  <si>
    <t>Powiat węgorzewski</t>
  </si>
  <si>
    <t>gm.w. Budry</t>
  </si>
  <si>
    <t>gm.w. Pozezdrze</t>
  </si>
  <si>
    <t>WOJ. WIELKOPOLSKIE</t>
  </si>
  <si>
    <t>Powiat chodzieski</t>
  </si>
  <si>
    <t>m. Chodzież</t>
  </si>
  <si>
    <t>gm.w. Budzyń</t>
  </si>
  <si>
    <t>gm.w. Chodzież</t>
  </si>
  <si>
    <t>gm. m-w. Margonin</t>
  </si>
  <si>
    <t>gm. m-w. Szamocin</t>
  </si>
  <si>
    <t>Powiat czarnkowsko-trzcianecki</t>
  </si>
  <si>
    <t>m. Czarnków</t>
  </si>
  <si>
    <t>gm.w. Czarnków</t>
  </si>
  <si>
    <t>gm.w. Drawsko</t>
  </si>
  <si>
    <t>gm. m-w. Krzyż Wielkopolski</t>
  </si>
  <si>
    <t>gm.w. Lubasz</t>
  </si>
  <si>
    <t>gm.w. Połajewo</t>
  </si>
  <si>
    <t>gm. m-w. Trzcianka</t>
  </si>
  <si>
    <t>gm. m-w. Wieleń</t>
  </si>
  <si>
    <t>Powiat gnieźnieński</t>
  </si>
  <si>
    <t>m. Gniezno</t>
  </si>
  <si>
    <t>gm. m-w. Czerniejewo</t>
  </si>
  <si>
    <t>gm.w. Gniezno</t>
  </si>
  <si>
    <t>gm.w. Kiszkowo</t>
  </si>
  <si>
    <t>gm. m-w. Kłecko</t>
  </si>
  <si>
    <t>gm.w. Łubowo</t>
  </si>
  <si>
    <t>gm.w. Mieleszyn</t>
  </si>
  <si>
    <t>gm.w. Niechanowo</t>
  </si>
  <si>
    <t>gm. m-w. Trzemeszno</t>
  </si>
  <si>
    <t>Powiat gostyński</t>
  </si>
  <si>
    <t>gm. m-w. Borek Wielkopolski</t>
  </si>
  <si>
    <t>gm. m-w. Gostyń</t>
  </si>
  <si>
    <t>gm. m-w. Krobia</t>
  </si>
  <si>
    <t>gm.w. Pępowo</t>
  </si>
  <si>
    <t>gm.w. Piaski</t>
  </si>
  <si>
    <t>gm. m-w. Pogorzela</t>
  </si>
  <si>
    <t>gm. m-w. Poniec</t>
  </si>
  <si>
    <t>gm.w. Granowo</t>
  </si>
  <si>
    <t>gm. m-w. Grodzisk Wielkopolski</t>
  </si>
  <si>
    <t>gm.w. Kamieniec</t>
  </si>
  <si>
    <t>gm. m-w. Rakoniewice</t>
  </si>
  <si>
    <t>gm. m-w. Wielichowo</t>
  </si>
  <si>
    <t>Powiat jarociński</t>
  </si>
  <si>
    <t>Powiat kaliski</t>
  </si>
  <si>
    <t>Powiat kępiński</t>
  </si>
  <si>
    <t>Powiat kolski</t>
  </si>
  <si>
    <t>Powiat koniński</t>
  </si>
  <si>
    <t>Powiat kościański</t>
  </si>
  <si>
    <t>m. Kościan</t>
  </si>
  <si>
    <t>gm. m-w. Czempiń</t>
  </si>
  <si>
    <t>gm.w. Kościan</t>
  </si>
  <si>
    <t>gm. m-w. Krzywiń</t>
  </si>
  <si>
    <t>gm. m-w. Śmigiel</t>
  </si>
  <si>
    <t>Powiat krotoszyński</t>
  </si>
  <si>
    <t>gm. m-w. Kobylin</t>
  </si>
  <si>
    <t>Powiat leszczyński</t>
  </si>
  <si>
    <t>gm.w. Krzemieniewo</t>
  </si>
  <si>
    <t>gm. m-w. Osieczna</t>
  </si>
  <si>
    <t>gm. m-w. Rydzyna</t>
  </si>
  <si>
    <t>gm.w. Święciechowa</t>
  </si>
  <si>
    <t>gm.w. Wijewo</t>
  </si>
  <si>
    <t>gm.w. Włoszakowice</t>
  </si>
  <si>
    <t>Powiat międzychodzki</t>
  </si>
  <si>
    <t>gm.w. Chrzypsko Wielkie</t>
  </si>
  <si>
    <t>gm.w. Kwilcz</t>
  </si>
  <si>
    <t>gm. m-w. Międzychód</t>
  </si>
  <si>
    <t>gm. m-w. Sieraków</t>
  </si>
  <si>
    <t>Powiat nowotomyski</t>
  </si>
  <si>
    <t>gm.w. Kuślin</t>
  </si>
  <si>
    <t>gm. m-w. Lwówek</t>
  </si>
  <si>
    <t>gm.w. Miedzichowo</t>
  </si>
  <si>
    <t>gm. m-w. Nowy Tomyśl</t>
  </si>
  <si>
    <t>gm. m-w. Opalenica</t>
  </si>
  <si>
    <t>gm. m-w. Zbąszyń</t>
  </si>
  <si>
    <t>Powiat obornicki</t>
  </si>
  <si>
    <t>gm. m-w. Oborniki</t>
  </si>
  <si>
    <t>gm. m-w. Rogoźno</t>
  </si>
  <si>
    <t>gm.w. Ryczywół</t>
  </si>
  <si>
    <t>Powiat ostrzeszowski</t>
  </si>
  <si>
    <t>Powiat pilski</t>
  </si>
  <si>
    <t>m. Piła</t>
  </si>
  <si>
    <t>gm.w. Białośliwie</t>
  </si>
  <si>
    <t>gm.w. Kaczory</t>
  </si>
  <si>
    <t>gm. m-w. Łobżenica</t>
  </si>
  <si>
    <t>gm.w. Miasteczko Krajeńskie</t>
  </si>
  <si>
    <t>gm. m-w. Ujście</t>
  </si>
  <si>
    <t>gm. m-w. Wyrzysk</t>
  </si>
  <si>
    <t>gm. m-w. Wysoka</t>
  </si>
  <si>
    <t>Powiat pleszewski</t>
  </si>
  <si>
    <t>Powiat poznański</t>
  </si>
  <si>
    <t>m. Luboń</t>
  </si>
  <si>
    <t>m. Puszczykowo</t>
  </si>
  <si>
    <t>gm. m-w. Buk</t>
  </si>
  <si>
    <t>gm.w. Czerwonak</t>
  </si>
  <si>
    <t>gm.w. Dopiewo</t>
  </si>
  <si>
    <t>gm.w. Kleszczewo</t>
  </si>
  <si>
    <t>gm.w. Komorniki</t>
  </si>
  <si>
    <t>gm. m-w. Kostrzyn</t>
  </si>
  <si>
    <t>gm. m-w. Kórnik</t>
  </si>
  <si>
    <t>gm. m-w. Mosina</t>
  </si>
  <si>
    <t>gm. m-w. Murowana Goślina</t>
  </si>
  <si>
    <t>gm. m-w. Pobiedziska</t>
  </si>
  <si>
    <t>gm. m-w. Stęszew</t>
  </si>
  <si>
    <t>gm.w. Suchy Las</t>
  </si>
  <si>
    <t>gm. m-w. Swarzędz</t>
  </si>
  <si>
    <t>gm.w. Tarnowo Podgórne</t>
  </si>
  <si>
    <t>Powiat rawicki</t>
  </si>
  <si>
    <t>gm. m-w. Bojanowo</t>
  </si>
  <si>
    <t>gm. m-w. Jutrosin</t>
  </si>
  <si>
    <t>gm. m-w. Miejska Górka</t>
  </si>
  <si>
    <t>gm.w. Pakosław</t>
  </si>
  <si>
    <t>gm. m-w. Rawicz</t>
  </si>
  <si>
    <t>Powiat słupecki</t>
  </si>
  <si>
    <t>Powiat szamotulski</t>
  </si>
  <si>
    <t>m. Obrzycko</t>
  </si>
  <si>
    <t>gm.w. Duszniki</t>
  </si>
  <si>
    <t>gm.w. Kaźmierz</t>
  </si>
  <si>
    <t>gm.w. Obrzycko</t>
  </si>
  <si>
    <t>gm. m-w. Ostroróg</t>
  </si>
  <si>
    <t>gm. m-w. Pniewy</t>
  </si>
  <si>
    <t>gm. m-w. Szamotuły</t>
  </si>
  <si>
    <t>gm. m-w. Wronki</t>
  </si>
  <si>
    <t>gm.w. Dominowo</t>
  </si>
  <si>
    <t>gm.w. Krzykosy</t>
  </si>
  <si>
    <t>gm.w. Nowe Miasto nad Wartą</t>
  </si>
  <si>
    <t>gm. m-w. Środa Wielkopolska</t>
  </si>
  <si>
    <t>gm.w. Zaniemyśl</t>
  </si>
  <si>
    <t>2016 r.</t>
  </si>
  <si>
    <t>2017 r.</t>
  </si>
  <si>
    <t>2018 r.</t>
  </si>
  <si>
    <t>2019 r.</t>
  </si>
  <si>
    <t>Powiat śremski</t>
  </si>
  <si>
    <t>gm. m-w. Dolsk</t>
  </si>
  <si>
    <t>gm. m-w. Książ Wielkopolski</t>
  </si>
  <si>
    <t>gm. m-w. Śrem</t>
  </si>
  <si>
    <t>Powiat turecki</t>
  </si>
  <si>
    <t>Powiat wągrowiecki</t>
  </si>
  <si>
    <t>gm.w. Damasławek</t>
  </si>
  <si>
    <t>gm. m-w. Gołańcz</t>
  </si>
  <si>
    <t>gm.w. Mieścisko</t>
  </si>
  <si>
    <t>gm. m-w. Skoki</t>
  </si>
  <si>
    <t>gm.w. Wapno</t>
  </si>
  <si>
    <t>gm.w. Wągrowiec</t>
  </si>
  <si>
    <t>Powiat wolsztyński</t>
  </si>
  <si>
    <t>gm.w. Przemęt</t>
  </si>
  <si>
    <t>gm.w. Siedlec</t>
  </si>
  <si>
    <t>gm. m-w. Wolsztyn</t>
  </si>
  <si>
    <t>Powiat wrzesiński</t>
  </si>
  <si>
    <t>gm.w. Kołaczkowo</t>
  </si>
  <si>
    <t>gm. m-w. Miłosław</t>
  </si>
  <si>
    <t>gm. m-w. Nekla</t>
  </si>
  <si>
    <t>gm. m-w. Września</t>
  </si>
  <si>
    <t>Powiat złotowski</t>
  </si>
  <si>
    <t>gm. m-w. Jastrowie</t>
  </si>
  <si>
    <t>gm. m-w. Krajenka</t>
  </si>
  <si>
    <t>gm.w. Tarnówka</t>
  </si>
  <si>
    <t>gm.w. Złotów</t>
  </si>
  <si>
    <t>Leszno</t>
  </si>
  <si>
    <t xml:space="preserve">   Poznań-Grunwald</t>
  </si>
  <si>
    <t xml:space="preserve">   Poznań-Jeżyce</t>
  </si>
  <si>
    <t xml:space="preserve">   Poznań-Nowe Miasto</t>
  </si>
  <si>
    <t xml:space="preserve">   Poznań-Stare Miasto</t>
  </si>
  <si>
    <t xml:space="preserve">   Poznań-Wilda</t>
  </si>
  <si>
    <t>WOJ. ZACHODNIO-</t>
  </si>
  <si>
    <t>Powiat białogardzki</t>
  </si>
  <si>
    <t>Powiat choszczeński</t>
  </si>
  <si>
    <t>gm.w. Bierzwnik</t>
  </si>
  <si>
    <t>gm. m-w. Choszczno</t>
  </si>
  <si>
    <t>gm.w. Krzęcin</t>
  </si>
  <si>
    <t>gm. m-w. Pełczyce</t>
  </si>
  <si>
    <t>gm. m-w. Recz</t>
  </si>
  <si>
    <t>Powiat drawski</t>
  </si>
  <si>
    <t>Powiat goleniowski</t>
  </si>
  <si>
    <t>gm. m-w. Goleniów</t>
  </si>
  <si>
    <t>gm. m-w. Maszewo</t>
  </si>
  <si>
    <t>gm. m-w. Nowogard</t>
  </si>
  <si>
    <t>gm.w. Osina</t>
  </si>
  <si>
    <t>gm.w. Przybiernów</t>
  </si>
  <si>
    <t>Powiat gryficki</t>
  </si>
  <si>
    <r>
      <t xml:space="preserve">Średnia cena </t>
    </r>
    <r>
      <rPr>
        <b/>
        <sz val="10"/>
        <rFont val="Arial"/>
        <family val="2"/>
      </rPr>
      <t>usług dystrybucyjnych netto</t>
    </r>
  </si>
  <si>
    <r>
      <t xml:space="preserve">Średnia cena </t>
    </r>
    <r>
      <rPr>
        <b/>
        <sz val="10"/>
        <rFont val="Arial"/>
        <family val="2"/>
      </rPr>
      <t>usług dystrybucyjnych brutto</t>
    </r>
  </si>
  <si>
    <t>gm.w. Brojce</t>
  </si>
  <si>
    <t>gm. m-w. Gryfice</t>
  </si>
  <si>
    <t>gm.w. Karnice</t>
  </si>
  <si>
    <t>gm. m-w. Płoty</t>
  </si>
  <si>
    <t>gm.w. Rewal</t>
  </si>
  <si>
    <t>Powiat gryfiński</t>
  </si>
  <si>
    <t>gm.w. Banie</t>
  </si>
  <si>
    <t>gm. m-w. Cedynia</t>
  </si>
  <si>
    <t>gm. m-w. Chojna</t>
  </si>
  <si>
    <t>gm. m-w. Gryfino</t>
  </si>
  <si>
    <t>gm. m-w. Mieszkowice</t>
  </si>
  <si>
    <t>gm. m-w. Moryń</t>
  </si>
  <si>
    <t>gm.w. Stare Czarnowo</t>
  </si>
  <si>
    <t>gm. m-w. Trzcińsko-Zdrój</t>
  </si>
  <si>
    <t>gm.w. Widuchowa</t>
  </si>
  <si>
    <t>Powiat kamieński</t>
  </si>
  <si>
    <t>gm. m-w. Dziwnów</t>
  </si>
  <si>
    <t>gm. m-w. Golczewo</t>
  </si>
  <si>
    <t>gm. m-w. Kamień Pomorski</t>
  </si>
  <si>
    <t>gm. m-w. Międzyzdroje</t>
  </si>
  <si>
    <t>gm.w. Świerzno</t>
  </si>
  <si>
    <t>gm. m-w. Wolin</t>
  </si>
  <si>
    <t>Powiat kołobrzeski</t>
  </si>
  <si>
    <t>Powiat koszaliński</t>
  </si>
  <si>
    <t>Powiat łobeski</t>
  </si>
  <si>
    <t>gm.w. Radowo Małe</t>
  </si>
  <si>
    <t>gm. m-w. Resko</t>
  </si>
  <si>
    <t>gm. m-w. Węgorzyno</t>
  </si>
  <si>
    <t>Powiat myśliborski</t>
  </si>
  <si>
    <t>gm. m-w. Barlinek</t>
  </si>
  <si>
    <t>gm.w. Boleszkowice</t>
  </si>
  <si>
    <t>gm. m-w. Dębno</t>
  </si>
  <si>
    <t>gm. m-w. Myślibórz</t>
  </si>
  <si>
    <t>gm.w. Nowogródek Pomorski</t>
  </si>
  <si>
    <t>Powiat policki</t>
  </si>
  <si>
    <t>gm.w. Dobra (Szczecińska)</t>
  </si>
  <si>
    <t>gm.w. Kołbaskowo</t>
  </si>
  <si>
    <t>gm. m-w. Nowe Warpno</t>
  </si>
  <si>
    <t>gm. m-w. Police</t>
  </si>
  <si>
    <t>Powiat pyrzycki</t>
  </si>
  <si>
    <t>gm.w. Bielice</t>
  </si>
  <si>
    <t>gm.w. Kozielice</t>
  </si>
  <si>
    <t>gm. m-w. Lipiany</t>
  </si>
  <si>
    <t>gm.w. Przelewice</t>
  </si>
  <si>
    <t>gm. m-w. Pyrzyce</t>
  </si>
  <si>
    <t>gm.w. Warnice</t>
  </si>
  <si>
    <t>Powiat sławieński</t>
  </si>
  <si>
    <t>Powiat stargardzki</t>
  </si>
  <si>
    <t>m. Stargard Szczeciński</t>
  </si>
  <si>
    <t>gm. m-w. Chociwel</t>
  </si>
  <si>
    <t>gm. m-w. Dobrzany</t>
  </si>
  <si>
    <t>gm.w. Dolice</t>
  </si>
  <si>
    <t>gm. m-w. Ińsko</t>
  </si>
  <si>
    <t>gm.w. Kobylanka</t>
  </si>
  <si>
    <t>gm.w. Marianowo</t>
  </si>
  <si>
    <t>gm.w. Stara Dąbrowa</t>
  </si>
  <si>
    <t>gm.w. Stargard Szczeciński</t>
  </si>
  <si>
    <t>gm. m-w. Suchań</t>
  </si>
  <si>
    <t>Powiat szczecinecki</t>
  </si>
  <si>
    <t>Powiat świdwiński</t>
  </si>
  <si>
    <t>Powiat wałecki</t>
  </si>
  <si>
    <t>m. Wałcz</t>
  </si>
  <si>
    <t>gm. m-w. Człopa</t>
  </si>
  <si>
    <t>gm.w. Wałcz</t>
  </si>
  <si>
    <t>Szczecin</t>
  </si>
  <si>
    <t>Świnoujście</t>
  </si>
  <si>
    <r>
      <t xml:space="preserve">Ogółem 
</t>
    </r>
    <r>
      <rPr>
        <i/>
        <sz val="9"/>
        <rFont val="Times New Roman CE"/>
        <family val="1"/>
      </rPr>
      <t>Total</t>
    </r>
  </si>
  <si>
    <r>
      <t xml:space="preserve">Ogółem 
</t>
    </r>
    <r>
      <rPr>
        <b/>
        <i/>
        <sz val="9"/>
        <rFont val="Times New Roman CE"/>
        <family val="1"/>
      </rPr>
      <t>Total</t>
    </r>
  </si>
  <si>
    <t>Wskaźniki makroekonomiczne</t>
  </si>
  <si>
    <t>Stopa inflacji</t>
  </si>
  <si>
    <t>%</t>
  </si>
  <si>
    <t>Dynamika realnego wzrostu płac</t>
  </si>
  <si>
    <t>Szacowanie dochodu do dyspozycji gospodarstw domowych na obszarze działania przedsiębiorstwa</t>
  </si>
  <si>
    <t>Przedsiębiorstwo</t>
  </si>
  <si>
    <t>Liczka mieszkańców</t>
  </si>
  <si>
    <t>Mediana dochodu do dyspozycji [PLN/Mk/miesiąc]</t>
  </si>
  <si>
    <t>Średni ważony dochód</t>
  </si>
  <si>
    <t>war-maz</t>
  </si>
  <si>
    <t>m. Braniewo</t>
  </si>
  <si>
    <t>gm.w. Braniewo</t>
  </si>
  <si>
    <t>pom</t>
  </si>
  <si>
    <t>m. Malbork</t>
  </si>
  <si>
    <t>gm.w. Elbląg</t>
  </si>
  <si>
    <t>m. Krynica Morska</t>
  </si>
  <si>
    <t>m. Kwidzyn</t>
  </si>
  <si>
    <t>gm. m-w. Dzierzgoń</t>
  </si>
  <si>
    <t>Elbląg</t>
  </si>
  <si>
    <t>gm. m-w. Frombork</t>
  </si>
  <si>
    <t>gm.w. Gardeja</t>
  </si>
  <si>
    <t>gm.w. Godkowo</t>
  </si>
  <si>
    <t>gm.w. Gronowo Elbląskie</t>
  </si>
  <si>
    <t>gm. m-w. Kisielice</t>
  </si>
  <si>
    <t>gm.w. Kwidzyn</t>
  </si>
  <si>
    <t>gm.w. Lelkowo</t>
  </si>
  <si>
    <t>gm.w. Lichnowy</t>
  </si>
  <si>
    <t>gm.w. Malbork</t>
  </si>
  <si>
    <t>gm.w. Markusy</t>
  </si>
  <si>
    <t>gm.w. Mikołajki Pomorskie</t>
  </si>
  <si>
    <t>gm.w. Milejewo</t>
  </si>
  <si>
    <t>gm.w. Miłoradz</t>
  </si>
  <si>
    <t>gm. m-w. Młynary</t>
  </si>
  <si>
    <t>gm. m-w. Nowy Dwór Gdański</t>
  </si>
  <si>
    <t>gm. m-w. Nowy Staw</t>
  </si>
  <si>
    <t>gm. m-w. Orneta</t>
  </si>
  <si>
    <t>gm.w. Ostaszewo</t>
  </si>
  <si>
    <t>gm. m-w. Pasłęk</t>
  </si>
  <si>
    <t>gm. m-w. Pieniężno</t>
  </si>
  <si>
    <t>gm.w. Płoskinia</t>
  </si>
  <si>
    <t>gm. m-w. Prabuty</t>
  </si>
  <si>
    <t>gm.w. Rychliki</t>
  </si>
  <si>
    <t>gm.w. Ryjewo</t>
  </si>
  <si>
    <t>gm.w. Sadlinki</t>
  </si>
  <si>
    <t>gm.w. Stare Pole</t>
  </si>
  <si>
    <t>gm.w. Stary Dzierzgoń</t>
  </si>
  <si>
    <t>gm.w. Stary Targ</t>
  </si>
  <si>
    <t>gm.w. Stegna</t>
  </si>
  <si>
    <t>gm. m-w. Susz</t>
  </si>
  <si>
    <t>gm. m-w. Sztum</t>
  </si>
  <si>
    <t>gm.w. Sztutowo</t>
  </si>
  <si>
    <t>gm. m-w. Tolkmicko</t>
  </si>
  <si>
    <t>gm.w. Wilczęta</t>
  </si>
  <si>
    <t>Gdańsk</t>
  </si>
  <si>
    <t>Gdynia</t>
  </si>
  <si>
    <t>gm. m-w. Gniew</t>
  </si>
  <si>
    <t>gm. m-w. Kartuzy</t>
  </si>
  <si>
    <t>gm. m-w. Pelplin</t>
  </si>
  <si>
    <t>gm. m-w. Skarszewy</t>
  </si>
  <si>
    <t>gm. m-w. Żukowo</t>
  </si>
  <si>
    <t>gm.w. Bobowo</t>
  </si>
  <si>
    <t>gm.w. Cedry Wielkie</t>
  </si>
  <si>
    <t>gm.w. Chmielno</t>
  </si>
  <si>
    <t>gm.w. Choczewo</t>
  </si>
  <si>
    <t>gm.w. Dziemiany</t>
  </si>
  <si>
    <t>gm.w. Gniewino</t>
  </si>
  <si>
    <t>gm.w. Kaliska</t>
  </si>
  <si>
    <t>gm.w. Karsin</t>
  </si>
  <si>
    <t>gm.w. Kolbudy</t>
  </si>
  <si>
    <t>gm.w. Kosakowo</t>
  </si>
  <si>
    <t>gm.w. Kościerzyna</t>
  </si>
  <si>
    <t>gm.w. Krokowa</t>
  </si>
  <si>
    <t>gm.w. Linia</t>
  </si>
  <si>
    <t>gm.w. Liniewo</t>
  </si>
  <si>
    <t>gm.w. Lipusz</t>
  </si>
  <si>
    <t>gm.w. Lubichowo</t>
  </si>
  <si>
    <t>gm.w. Luzino</t>
  </si>
  <si>
    <t>gm.w. Łęczyce</t>
  </si>
  <si>
    <t>gm.w. Morzeszczyn</t>
  </si>
  <si>
    <t>gm.w. Nowa Karczma</t>
  </si>
  <si>
    <t>gm.w. Osieczna</t>
  </si>
  <si>
    <t>gm.w. Osiek</t>
  </si>
  <si>
    <t>gm.w. Pruszcz Gdański</t>
  </si>
  <si>
    <t>gm.w. Przodkowo</t>
  </si>
  <si>
    <t>gm.w. Przywidz</t>
  </si>
  <si>
    <t>gm.w. Pszczółki</t>
  </si>
  <si>
    <t>gm.w. Sierakowice</t>
  </si>
  <si>
    <t>gm.w. Skórcz</t>
  </si>
  <si>
    <t>gm.w. Smętowo Graniczne</t>
  </si>
  <si>
    <t>gm.w. Somonino</t>
  </si>
  <si>
    <t>gm.w. Stara Kiszewa</t>
  </si>
  <si>
    <t>gm.w. Starogard Gdański</t>
  </si>
  <si>
    <t>gm.w. Stężyca</t>
  </si>
  <si>
    <t>gm.w. Subkowy</t>
  </si>
  <si>
    <t>gm.w. Suchy Dąb</t>
  </si>
  <si>
    <t>gm.w. Sulęczyno</t>
  </si>
  <si>
    <t>gm.w. Szemud</t>
  </si>
  <si>
    <t>gm.w. Tczew</t>
  </si>
  <si>
    <t>gm.w. Trąbki Wielkie</t>
  </si>
  <si>
    <t>gm.w. Wejherowo</t>
  </si>
  <si>
    <t>gm.w. Zblewo</t>
  </si>
  <si>
    <t>m. Hel</t>
  </si>
  <si>
    <t>m. Jastarnia</t>
  </si>
  <si>
    <t>m. Kościerzyna</t>
  </si>
  <si>
    <t>m. Pruszcz Gdański</t>
  </si>
  <si>
    <t>m. Puck</t>
  </si>
  <si>
    <t>m. Reda</t>
  </si>
  <si>
    <t>m. Rumia</t>
  </si>
  <si>
    <t>m. Skórcz</t>
  </si>
  <si>
    <t>m. Starogard Gdański</t>
  </si>
  <si>
    <t>m. Tczew</t>
  </si>
  <si>
    <t>m. Wejherowo</t>
  </si>
  <si>
    <t>m. Władysławowo</t>
  </si>
  <si>
    <t>Sopot</t>
  </si>
  <si>
    <t>wielk</t>
  </si>
  <si>
    <t>gm. m-w. Dąbie</t>
  </si>
  <si>
    <t>gm. m-w. Dobra</t>
  </si>
  <si>
    <t>gm. m-w. Grabów nad Prosną</t>
  </si>
  <si>
    <t>gm. m-w. Jarocin</t>
  </si>
  <si>
    <t>gm. m-w. Kępno</t>
  </si>
  <si>
    <t>gm. m-w. Kleczew</t>
  </si>
  <si>
    <t>gm. m-w. Kłodawa</t>
  </si>
  <si>
    <t>gm. m-w. Koźmin Wielkopolski</t>
  </si>
  <si>
    <t>gm. m-w. Krotoszyn</t>
  </si>
  <si>
    <t>gm. m-w. Mikstat</t>
  </si>
  <si>
    <t>gm. m-w. Nowe Skalmierzyce</t>
  </si>
  <si>
    <t>gm. m-w. Odolanów</t>
  </si>
  <si>
    <t>gm. m-w. Ostrzeszów</t>
  </si>
  <si>
    <t>gm. m-w. Pleszew</t>
  </si>
  <si>
    <t>lp</t>
  </si>
  <si>
    <t>województwo</t>
  </si>
  <si>
    <t>Dochód rozporządzalny 
w 2014 r.</t>
  </si>
  <si>
    <t>wskaźnik</t>
  </si>
  <si>
    <t>Miasta 
poniżej 20 tys.</t>
  </si>
  <si>
    <t>Miasta 
20-99 tys.</t>
  </si>
  <si>
    <t>Miasta 
100-199 tys.</t>
  </si>
  <si>
    <t>Miasta 
200-499 tys.</t>
  </si>
  <si>
    <t>Miasta 
500 tys. 
i większe</t>
  </si>
  <si>
    <t>Wieś</t>
  </si>
  <si>
    <t>Polska</t>
  </si>
  <si>
    <t>Zachodnio-pomorskie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</si>
  <si>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</si>
  <si>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</si>
  <si>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</si>
  <si>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</si>
  <si>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</si>
  <si>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</si>
  <si>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</si>
  <si>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</si>
  <si>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</si>
  <si>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</si>
  <si>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</si>
  <si>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</si>
  <si>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</si>
  <si>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Lubelskie</t>
  </si>
  <si>
    <t>16.</t>
  </si>
  <si>
    <t>17.</t>
  </si>
  <si>
    <t>Źródło: GUS - Sytuacja gospodarstw domowych w 2014 r. w świetle wyników badania budżetów gospodarstw domowych (26.05.2015 r.)</t>
  </si>
  <si>
    <t>LUDNOŚĆ WEDŁUG WOJEWÓDZTW, POWIATÓW I GMIN W WOJEWÓDZTWACH W 2014 R. (Stan w dniu 30 VI)</t>
  </si>
  <si>
    <t>http://stat.gov.pl/obszary-tematyczne/ludnosc/ludnosc/ludnosc-stan-i-struktura-w-przekroju-terytorialnym-stan-w-dniu-30-vi-2014-r-,6,12.html</t>
  </si>
  <si>
    <t>gm. m-w. Siechnice</t>
  </si>
  <si>
    <t>Wałbrzych</t>
  </si>
  <si>
    <t>gm. m-w. Modliborzyce</t>
  </si>
  <si>
    <t>gm.w. Kąkolewnica</t>
  </si>
  <si>
    <t>gm. m-w. Łaszczów</t>
  </si>
  <si>
    <t>gm. m-w. Wolbórz</t>
  </si>
  <si>
    <t>gm. m-w. Nowe Brzesko</t>
  </si>
  <si>
    <t>gm. m-w. Radłów</t>
  </si>
  <si>
    <t>gm. m-w. Mrozy</t>
  </si>
  <si>
    <t>gm. m-w. Pruchnik</t>
  </si>
  <si>
    <t>gm. m-w. Kołaczyce</t>
  </si>
  <si>
    <t>gm. m-w. Przecław</t>
  </si>
  <si>
    <t>gm. m-w. Zaklików</t>
  </si>
  <si>
    <t>gm. m-w. Czyżew</t>
  </si>
  <si>
    <t>gm. m-w. Szepietowo</t>
  </si>
  <si>
    <t>gm. m-w. Czarna Woda</t>
  </si>
  <si>
    <t>gm. m-w. Dobrzyca</t>
  </si>
  <si>
    <t>gm. m-w. Tychowo</t>
  </si>
  <si>
    <t>gm. m-w. Stepnica</t>
  </si>
  <si>
    <t>gm. m-w. Gościno</t>
  </si>
  <si>
    <t>2020 r.</t>
  </si>
  <si>
    <t>2021 r.</t>
  </si>
  <si>
    <t>2022 r.</t>
  </si>
  <si>
    <t>http://stat.gov.pl/obszary-tematyczne/warunki-zycia/dochody-wydatki-i-warunki-zycia-ludnosci/sytuacja-gospodarstw-domowych-w-2014-r-w-swietle-wynikow-badan-budzetow-gospodarstw-domowych,3,14.html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</si>
</sst>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0.0"/>
    <numFmt numFmtId="169" formatCode="0.000"/>
    <numFmt numFmtId="170" formatCode="#,##0.0"/>
    <numFmt numFmtId="171" formatCode="0.00000"/>
    <numFmt numFmtId="172" formatCode="0.0000"/>
    <numFmt numFmtId="173" formatCode="#,##0.000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000000"/>
    <numFmt numFmtId="180" formatCode="#,##0.000"/>
    <numFmt numFmtId="181" formatCode="#,##0.00000"/>
    <numFmt numFmtId="182" formatCode="#,##0.000000"/>
    <numFmt numFmtId="183" formatCode="#,##0.0000000"/>
    <numFmt numFmtId="184" formatCode="#,##0.00000000"/>
    <numFmt numFmtId="185" formatCode="#,##0.000000000"/>
    <numFmt numFmtId="186" formatCode="#,##0.0000000000"/>
    <numFmt numFmtId="187" formatCode="#,##0.00000000000"/>
    <numFmt numFmtId="188" formatCode="#,##0.000000000000"/>
    <numFmt numFmtId="189" formatCode="#,##0.0000000000000"/>
    <numFmt numFmtId="190" formatCode="[$€-2]\ #,##0.00_);[Red]\([$€-2]\ #,##0.00\)"/>
  </numFmts>
  <fonts count="41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.5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.5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0"/>
      <name val="Arial"/>
      <family val="2"/>
    </font>
    <font>
      <b/>
      <sz val="9"/>
      <name val="Times New Roman CE"/>
      <family val="1"/>
    </font>
    <font>
      <sz val="9"/>
      <name val="Times New Roman CE"/>
      <family val="1"/>
    </font>
    <font>
      <sz val="8"/>
      <name val="Arial"/>
      <family val="2"/>
    </font>
    <font>
      <i/>
      <sz val="10"/>
      <color indexed="55"/>
      <name val="Arial CE"/>
      <family val="2"/>
    </font>
    <font>
      <sz val="10"/>
      <name val="Arial"/>
      <family val="2"/>
    </font>
    <font>
      <sz val="10"/>
      <color indexed="9"/>
      <name val="Arial CE"/>
      <family val="2"/>
    </font>
    <font>
      <i/>
      <sz val="9"/>
      <name val="Times New Roman CE"/>
      <family val="1"/>
    </font>
    <font>
      <b/>
      <i/>
      <sz val="9"/>
      <name val="Times New Roman CE"/>
      <family val="1"/>
    </font>
    <font>
      <sz val="9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2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>
        <color indexed="22"/>
      </left>
      <right style="double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double"/>
      <top style="thin">
        <color indexed="8"/>
      </top>
      <bottom style="thin">
        <color indexed="8"/>
      </bottom>
    </border>
    <border>
      <left style="thin">
        <color indexed="8"/>
      </left>
      <right style="double"/>
      <top style="thin">
        <color indexed="8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94">
    <xf numFmtId="0" fontId="0" fillId="0" borderId="0" xfId="0" applyAlignment="1">
      <alignment/>
    </xf>
    <xf numFmtId="0" fontId="20" fillId="20" borderId="10" xfId="0" applyFont="1" applyFill="1" applyBorder="1" applyAlignment="1">
      <alignment/>
    </xf>
    <xf numFmtId="0" fontId="20" fillId="20" borderId="11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164" fontId="0" fillId="0" borderId="13" xfId="0" applyNumberFormat="1" applyFill="1" applyBorder="1" applyAlignment="1">
      <alignment/>
    </xf>
    <xf numFmtId="164" fontId="0" fillId="0" borderId="14" xfId="0" applyNumberFormat="1" applyFill="1" applyBorder="1" applyAlignment="1">
      <alignment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164" fontId="0" fillId="0" borderId="16" xfId="0" applyNumberFormat="1" applyFill="1" applyBorder="1" applyAlignment="1">
      <alignment/>
    </xf>
    <xf numFmtId="164" fontId="0" fillId="0" borderId="17" xfId="0" applyNumberFormat="1" applyFill="1" applyBorder="1" applyAlignment="1">
      <alignment/>
    </xf>
    <xf numFmtId="0" fontId="21" fillId="0" borderId="0" xfId="0" applyFont="1" applyAlignment="1">
      <alignment/>
    </xf>
    <xf numFmtId="0" fontId="22" fillId="20" borderId="18" xfId="0" applyFont="1" applyFill="1" applyBorder="1" applyAlignment="1">
      <alignment vertical="center" wrapText="1"/>
    </xf>
    <xf numFmtId="0" fontId="22" fillId="20" borderId="19" xfId="0" applyFont="1" applyFill="1" applyBorder="1" applyAlignment="1">
      <alignment horizontal="center" vertical="center" wrapText="1"/>
    </xf>
    <xf numFmtId="0" fontId="22" fillId="20" borderId="20" xfId="0" applyFont="1" applyFill="1" applyBorder="1" applyAlignment="1">
      <alignment horizontal="center" vertical="center" wrapText="1"/>
    </xf>
    <xf numFmtId="0" fontId="22" fillId="22" borderId="10" xfId="0" applyFont="1" applyFill="1" applyBorder="1" applyAlignment="1">
      <alignment horizontal="center" vertical="center" wrapText="1"/>
    </xf>
    <xf numFmtId="0" fontId="22" fillId="22" borderId="11" xfId="0" applyFont="1" applyFill="1" applyBorder="1" applyAlignment="1">
      <alignment horizontal="center" vertical="center" wrapText="1"/>
    </xf>
    <xf numFmtId="2" fontId="0" fillId="0" borderId="21" xfId="54" applyNumberFormat="1" applyFont="1" applyFill="1" applyBorder="1" applyAlignment="1">
      <alignment/>
    </xf>
    <xf numFmtId="3" fontId="0" fillId="0" borderId="21" xfId="54" applyNumberFormat="1" applyFont="1" applyFill="1" applyBorder="1" applyAlignment="1">
      <alignment/>
    </xf>
    <xf numFmtId="0" fontId="24" fillId="0" borderId="12" xfId="0" applyFont="1" applyBorder="1" applyAlignment="1">
      <alignment/>
    </xf>
    <xf numFmtId="0" fontId="22" fillId="8" borderId="15" xfId="0" applyFont="1" applyFill="1" applyBorder="1" applyAlignment="1">
      <alignment/>
    </xf>
    <xf numFmtId="3" fontId="22" fillId="8" borderId="16" xfId="0" applyNumberFormat="1" applyFont="1" applyFill="1" applyBorder="1" applyAlignment="1">
      <alignment/>
    </xf>
    <xf numFmtId="1" fontId="22" fillId="8" borderId="16" xfId="0" applyNumberFormat="1" applyFont="1" applyFill="1" applyBorder="1" applyAlignment="1">
      <alignment horizontal="center"/>
    </xf>
    <xf numFmtId="168" fontId="22" fillId="8" borderId="16" xfId="0" applyNumberFormat="1" applyFont="1" applyFill="1" applyBorder="1" applyAlignment="1">
      <alignment horizontal="right"/>
    </xf>
    <xf numFmtId="3" fontId="22" fillId="8" borderId="22" xfId="54" applyNumberFormat="1" applyFont="1" applyFill="1" applyBorder="1" applyAlignment="1">
      <alignment/>
    </xf>
    <xf numFmtId="0" fontId="26" fillId="0" borderId="0" xfId="0" applyFont="1" applyAlignment="1">
      <alignment/>
    </xf>
    <xf numFmtId="172" fontId="0" fillId="0" borderId="23" xfId="0" applyNumberFormat="1" applyBorder="1" applyAlignment="1">
      <alignment horizontal="right"/>
    </xf>
    <xf numFmtId="0" fontId="0" fillId="0" borderId="24" xfId="0" applyBorder="1" applyAlignment="1">
      <alignment horizontal="center"/>
    </xf>
    <xf numFmtId="0" fontId="0" fillId="8" borderId="25" xfId="0" applyFont="1" applyFill="1" applyBorder="1" applyAlignment="1">
      <alignment horizontal="center" vertical="center" wrapText="1"/>
    </xf>
    <xf numFmtId="4" fontId="0" fillId="0" borderId="0" xfId="0" applyNumberFormat="1" applyBorder="1" applyAlignment="1">
      <alignment vertical="center" wrapText="1"/>
    </xf>
    <xf numFmtId="0" fontId="0" fillId="0" borderId="0" xfId="0" applyAlignment="1" applyProtection="1">
      <alignment/>
      <protection/>
    </xf>
    <xf numFmtId="0" fontId="20" fillId="0" borderId="0" xfId="0" applyFont="1" applyAlignment="1" applyProtection="1">
      <alignment/>
      <protection/>
    </xf>
    <xf numFmtId="3" fontId="28" fillId="0" borderId="0" xfId="0" applyNumberFormat="1" applyFont="1" applyAlignment="1" applyProtection="1">
      <alignment/>
      <protection/>
    </xf>
    <xf numFmtId="0" fontId="20" fillId="20" borderId="26" xfId="0" applyFont="1" applyFill="1" applyBorder="1" applyAlignment="1" applyProtection="1">
      <alignment vertical="top"/>
      <protection/>
    </xf>
    <xf numFmtId="0" fontId="20" fillId="0" borderId="27" xfId="0" applyFont="1" applyBorder="1" applyAlignment="1" applyProtection="1">
      <alignment/>
      <protection/>
    </xf>
    <xf numFmtId="0" fontId="20" fillId="0" borderId="12" xfId="0" applyFont="1" applyBorder="1" applyAlignment="1" applyProtection="1">
      <alignment/>
      <protection/>
    </xf>
    <xf numFmtId="0" fontId="24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3" fillId="0" borderId="28" xfId="0" applyFont="1" applyBorder="1" applyAlignment="1">
      <alignment horizontal="left"/>
    </xf>
    <xf numFmtId="0" fontId="23" fillId="0" borderId="12" xfId="0" applyFont="1" applyBorder="1" applyAlignment="1">
      <alignment horizontal="left"/>
    </xf>
    <xf numFmtId="0" fontId="23" fillId="0" borderId="13" xfId="0" applyFont="1" applyBorder="1" applyAlignment="1">
      <alignment/>
    </xf>
    <xf numFmtId="0" fontId="20" fillId="0" borderId="0" xfId="0" applyFont="1" applyAlignment="1">
      <alignment horizontal="left"/>
    </xf>
    <xf numFmtId="0" fontId="24" fillId="0" borderId="13" xfId="0" applyFont="1" applyBorder="1" applyAlignment="1">
      <alignment/>
    </xf>
    <xf numFmtId="0" fontId="0" fillId="0" borderId="0" xfId="0" applyBorder="1" applyAlignment="1">
      <alignment vertical="center" wrapText="1"/>
    </xf>
    <xf numFmtId="4" fontId="0" fillId="0" borderId="21" xfId="54" applyNumberFormat="1" applyFont="1" applyFill="1" applyBorder="1" applyAlignment="1">
      <alignment/>
    </xf>
    <xf numFmtId="0" fontId="31" fillId="0" borderId="27" xfId="0" applyFont="1" applyBorder="1" applyAlignment="1">
      <alignment/>
    </xf>
    <xf numFmtId="0" fontId="31" fillId="0" borderId="12" xfId="0" applyFont="1" applyBorder="1" applyAlignment="1">
      <alignment/>
    </xf>
    <xf numFmtId="0" fontId="20" fillId="0" borderId="0" xfId="0" applyFont="1" applyAlignment="1">
      <alignment horizontal="right"/>
    </xf>
    <xf numFmtId="0" fontId="20" fillId="20" borderId="2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2" fillId="22" borderId="29" xfId="0" applyFont="1" applyFill="1" applyBorder="1" applyAlignment="1">
      <alignment horizontal="center" vertical="center" wrapText="1"/>
    </xf>
    <xf numFmtId="0" fontId="22" fillId="8" borderId="15" xfId="0" applyFont="1" applyFill="1" applyBorder="1" applyAlignment="1">
      <alignment horizontal="center"/>
    </xf>
    <xf numFmtId="0" fontId="32" fillId="0" borderId="0" xfId="0" applyFont="1" applyAlignment="1">
      <alignment horizontal="right"/>
    </xf>
    <xf numFmtId="0" fontId="20" fillId="0" borderId="0" xfId="0" applyFont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164" fontId="0" fillId="0" borderId="0" xfId="0" applyNumberFormat="1" applyFill="1" applyBorder="1" applyAlignment="1">
      <alignment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/>
    </xf>
    <xf numFmtId="0" fontId="24" fillId="0" borderId="29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11" xfId="0" applyFont="1" applyBorder="1" applyAlignment="1">
      <alignment/>
    </xf>
    <xf numFmtId="0" fontId="23" fillId="0" borderId="30" xfId="0" applyFont="1" applyBorder="1" applyAlignment="1">
      <alignment/>
    </xf>
    <xf numFmtId="0" fontId="6" fillId="0" borderId="0" xfId="44" applyAlignment="1" applyProtection="1">
      <alignment/>
      <protection/>
    </xf>
    <xf numFmtId="0" fontId="0" fillId="0" borderId="0" xfId="0" applyFont="1" applyAlignment="1">
      <alignment horizontal="right"/>
    </xf>
    <xf numFmtId="0" fontId="33" fillId="0" borderId="0" xfId="44" applyFont="1" applyAlignment="1" applyProtection="1">
      <alignment/>
      <protection/>
    </xf>
    <xf numFmtId="172" fontId="0" fillId="0" borderId="31" xfId="0" applyNumberFormat="1" applyBorder="1" applyAlignment="1">
      <alignment horizontal="right"/>
    </xf>
    <xf numFmtId="0" fontId="20" fillId="0" borderId="0" xfId="0" applyFont="1" applyAlignment="1">
      <alignment horizontal="center"/>
    </xf>
    <xf numFmtId="0" fontId="24" fillId="0" borderId="0" xfId="0" applyFont="1" applyAlignment="1">
      <alignment horizontal="right"/>
    </xf>
    <xf numFmtId="172" fontId="0" fillId="0" borderId="32" xfId="0" applyNumberFormat="1" applyBorder="1" applyAlignment="1">
      <alignment horizontal="right" wrapText="1"/>
    </xf>
    <xf numFmtId="0" fontId="20" fillId="4" borderId="33" xfId="0" applyFont="1" applyFill="1" applyBorder="1" applyAlignment="1">
      <alignment/>
    </xf>
    <xf numFmtId="0" fontId="27" fillId="0" borderId="33" xfId="0" applyFont="1" applyBorder="1" applyAlignment="1">
      <alignment horizontal="center" wrapText="1"/>
    </xf>
    <xf numFmtId="0" fontId="27" fillId="0" borderId="33" xfId="0" applyFont="1" applyFill="1" applyBorder="1" applyAlignment="1">
      <alignment horizontal="center" wrapText="1"/>
    </xf>
    <xf numFmtId="0" fontId="27" fillId="20" borderId="33" xfId="0" applyFont="1" applyFill="1" applyBorder="1" applyAlignment="1">
      <alignment horizontal="center" wrapText="1"/>
    </xf>
    <xf numFmtId="0" fontId="27" fillId="23" borderId="33" xfId="0" applyFont="1" applyFill="1" applyBorder="1" applyAlignment="1">
      <alignment horizontal="center" wrapText="1"/>
    </xf>
    <xf numFmtId="0" fontId="27" fillId="6" borderId="33" xfId="0" applyFont="1" applyFill="1" applyBorder="1" applyAlignment="1">
      <alignment horizontal="center" wrapText="1"/>
    </xf>
    <xf numFmtId="0" fontId="0" fillId="0" borderId="33" xfId="0" applyBorder="1" applyAlignment="1">
      <alignment horizontal="center"/>
    </xf>
    <xf numFmtId="0" fontId="0" fillId="0" borderId="33" xfId="0" applyBorder="1" applyAlignment="1">
      <alignment horizontal="center" wrapText="1"/>
    </xf>
    <xf numFmtId="0" fontId="0" fillId="0" borderId="34" xfId="0" applyFill="1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right"/>
    </xf>
    <xf numFmtId="3" fontId="27" fillId="0" borderId="33" xfId="0" applyNumberFormat="1" applyFont="1" applyBorder="1" applyAlignment="1">
      <alignment horizontal="right" wrapText="1"/>
    </xf>
    <xf numFmtId="0" fontId="0" fillId="0" borderId="33" xfId="0" applyBorder="1" applyAlignment="1">
      <alignment/>
    </xf>
    <xf numFmtId="0" fontId="25" fillId="4" borderId="33" xfId="0" applyFont="1" applyFill="1" applyBorder="1" applyAlignment="1">
      <alignment horizontal="center" wrapText="1"/>
    </xf>
    <xf numFmtId="0" fontId="25" fillId="4" borderId="36" xfId="0" applyFont="1" applyFill="1" applyBorder="1" applyAlignment="1">
      <alignment horizontal="center" wrapText="1"/>
    </xf>
    <xf numFmtId="180" fontId="27" fillId="0" borderId="33" xfId="0" applyNumberFormat="1" applyFont="1" applyBorder="1" applyAlignment="1">
      <alignment horizontal="right" wrapText="1"/>
    </xf>
    <xf numFmtId="173" fontId="27" fillId="0" borderId="33" xfId="0" applyNumberFormat="1" applyFont="1" applyBorder="1" applyAlignment="1">
      <alignment horizontal="right" wrapText="1"/>
    </xf>
    <xf numFmtId="164" fontId="27" fillId="0" borderId="33" xfId="54" applyNumberFormat="1" applyFont="1" applyBorder="1" applyAlignment="1">
      <alignment horizontal="right" wrapText="1"/>
    </xf>
    <xf numFmtId="3" fontId="27" fillId="22" borderId="33" xfId="0" applyNumberFormat="1" applyFont="1" applyFill="1" applyBorder="1" applyAlignment="1">
      <alignment horizontal="right" wrapText="1"/>
    </xf>
    <xf numFmtId="0" fontId="22" fillId="7" borderId="29" xfId="0" applyFont="1" applyFill="1" applyBorder="1" applyAlignment="1">
      <alignment vertical="center" wrapText="1"/>
    </xf>
    <xf numFmtId="0" fontId="23" fillId="0" borderId="37" xfId="0" applyFont="1" applyBorder="1" applyAlignment="1">
      <alignment/>
    </xf>
    <xf numFmtId="0" fontId="24" fillId="0" borderId="37" xfId="0" applyFont="1" applyBorder="1" applyAlignment="1">
      <alignment/>
    </xf>
    <xf numFmtId="0" fontId="23" fillId="0" borderId="37" xfId="0" applyFont="1" applyBorder="1" applyAlignment="1">
      <alignment vertical="center"/>
    </xf>
    <xf numFmtId="0" fontId="23" fillId="0" borderId="37" xfId="0" applyFont="1" applyBorder="1" applyAlignment="1">
      <alignment/>
    </xf>
    <xf numFmtId="0" fontId="24" fillId="0" borderId="37" xfId="0" applyFont="1" applyBorder="1" applyAlignment="1">
      <alignment vertical="center"/>
    </xf>
    <xf numFmtId="0" fontId="24" fillId="0" borderId="38" xfId="0" applyFont="1" applyBorder="1" applyAlignment="1">
      <alignment/>
    </xf>
    <xf numFmtId="3" fontId="27" fillId="4" borderId="33" xfId="0" applyNumberFormat="1" applyFont="1" applyFill="1" applyBorder="1" applyAlignment="1">
      <alignment horizontal="right" wrapText="1"/>
    </xf>
    <xf numFmtId="0" fontId="23" fillId="0" borderId="1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 wrapText="1"/>
    </xf>
    <xf numFmtId="0" fontId="24" fillId="0" borderId="30" xfId="0" applyFont="1" applyBorder="1" applyAlignment="1">
      <alignment/>
    </xf>
    <xf numFmtId="0" fontId="24" fillId="0" borderId="40" xfId="0" applyFont="1" applyBorder="1" applyAlignment="1">
      <alignment/>
    </xf>
    <xf numFmtId="0" fontId="0" fillId="0" borderId="40" xfId="0" applyBorder="1" applyAlignment="1">
      <alignment/>
    </xf>
    <xf numFmtId="0" fontId="24" fillId="0" borderId="41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/>
    </xf>
    <xf numFmtId="0" fontId="24" fillId="0" borderId="21" xfId="0" applyFont="1" applyBorder="1" applyAlignment="1">
      <alignment/>
    </xf>
    <xf numFmtId="10" fontId="34" fillId="0" borderId="0" xfId="0" applyNumberFormat="1" applyFont="1" applyBorder="1" applyAlignment="1">
      <alignment horizontal="center"/>
    </xf>
    <xf numFmtId="169" fontId="20" fillId="4" borderId="33" xfId="0" applyNumberFormat="1" applyFont="1" applyFill="1" applyBorder="1" applyAlignment="1">
      <alignment/>
    </xf>
    <xf numFmtId="2" fontId="39" fillId="0" borderId="13" xfId="0" applyNumberFormat="1" applyFont="1" applyBorder="1" applyAlignment="1">
      <alignment horizontal="center" vertical="center"/>
    </xf>
    <xf numFmtId="2" fontId="39" fillId="0" borderId="13" xfId="0" applyNumberFormat="1" applyFont="1" applyBorder="1" applyAlignment="1">
      <alignment horizontal="center" vertical="center" wrapText="1"/>
    </xf>
    <xf numFmtId="2" fontId="40" fillId="0" borderId="13" xfId="0" applyNumberFormat="1" applyFont="1" applyBorder="1" applyAlignment="1">
      <alignment horizontal="right" vertical="center"/>
    </xf>
    <xf numFmtId="2" fontId="39" fillId="0" borderId="13" xfId="0" applyNumberFormat="1" applyFont="1" applyBorder="1" applyAlignment="1">
      <alignment horizontal="right" vertical="center"/>
    </xf>
    <xf numFmtId="4" fontId="39" fillId="0" borderId="13" xfId="0" applyNumberFormat="1" applyFont="1" applyBorder="1" applyAlignment="1">
      <alignment horizontal="right" vertical="center" wrapText="1"/>
    </xf>
    <xf numFmtId="10" fontId="39" fillId="0" borderId="13" xfId="0" applyNumberFormat="1" applyFont="1" applyBorder="1" applyAlignment="1">
      <alignment horizontal="right" vertical="center" wrapText="1"/>
    </xf>
    <xf numFmtId="0" fontId="0" fillId="0" borderId="13" xfId="0" applyBorder="1" applyAlignment="1">
      <alignment horizontal="right"/>
    </xf>
    <xf numFmtId="4" fontId="0" fillId="0" borderId="13" xfId="0" applyNumberFormat="1" applyBorder="1" applyAlignment="1">
      <alignment horizontal="right"/>
    </xf>
    <xf numFmtId="10" fontId="0" fillId="0" borderId="13" xfId="0" applyNumberFormat="1" applyBorder="1" applyAlignment="1">
      <alignment horizontal="right"/>
    </xf>
    <xf numFmtId="2" fontId="0" fillId="0" borderId="13" xfId="0" applyNumberFormat="1" applyBorder="1" applyAlignment="1">
      <alignment horizontal="right" vertical="center"/>
    </xf>
    <xf numFmtId="10" fontId="0" fillId="0" borderId="13" xfId="0" applyNumberFormat="1" applyBorder="1" applyAlignment="1">
      <alignment/>
    </xf>
    <xf numFmtId="10" fontId="0" fillId="0" borderId="0" xfId="0" applyNumberFormat="1" applyAlignment="1">
      <alignment/>
    </xf>
    <xf numFmtId="0" fontId="0" fillId="0" borderId="0" xfId="0" applyFill="1" applyBorder="1" applyAlignment="1">
      <alignment horizontal="left"/>
    </xf>
    <xf numFmtId="0" fontId="6" fillId="0" borderId="0" xfId="44" applyAlignment="1" applyProtection="1">
      <alignment horizontal="left"/>
      <protection/>
    </xf>
    <xf numFmtId="0" fontId="30" fillId="0" borderId="37" xfId="0" applyFont="1" applyBorder="1" applyAlignment="1">
      <alignment/>
    </xf>
    <xf numFmtId="0" fontId="23" fillId="0" borderId="0" xfId="0" applyFont="1" applyAlignment="1">
      <alignment/>
    </xf>
    <xf numFmtId="1" fontId="35" fillId="0" borderId="43" xfId="0" applyNumberFormat="1" applyFont="1" applyBorder="1" applyAlignment="1">
      <alignment horizontal="right" vertical="center" wrapText="1"/>
    </xf>
    <xf numFmtId="1" fontId="36" fillId="0" borderId="43" xfId="0" applyNumberFormat="1" applyFont="1" applyBorder="1" applyAlignment="1">
      <alignment horizontal="right" vertical="center" wrapText="1"/>
    </xf>
    <xf numFmtId="0" fontId="24" fillId="0" borderId="43" xfId="0" applyFont="1" applyBorder="1" applyAlignment="1">
      <alignment/>
    </xf>
    <xf numFmtId="0" fontId="23" fillId="0" borderId="43" xfId="0" applyFont="1" applyBorder="1" applyAlignment="1">
      <alignment/>
    </xf>
    <xf numFmtId="0" fontId="23" fillId="0" borderId="43" xfId="0" applyFont="1" applyBorder="1" applyAlignment="1">
      <alignment vertical="center"/>
    </xf>
    <xf numFmtId="0" fontId="23" fillId="0" borderId="0" xfId="0" applyFont="1" applyBorder="1" applyAlignment="1">
      <alignment/>
    </xf>
    <xf numFmtId="2" fontId="20" fillId="0" borderId="12" xfId="0" applyNumberFormat="1" applyFont="1" applyBorder="1" applyAlignment="1" applyProtection="1">
      <alignment/>
      <protection/>
    </xf>
    <xf numFmtId="4" fontId="22" fillId="0" borderId="38" xfId="0" applyNumberFormat="1" applyFont="1" applyFill="1" applyBorder="1" applyAlignment="1">
      <alignment horizontal="center" vertical="center" wrapText="1"/>
    </xf>
    <xf numFmtId="164" fontId="0" fillId="0" borderId="44" xfId="0" applyNumberFormat="1" applyFill="1" applyBorder="1" applyAlignment="1">
      <alignment/>
    </xf>
    <xf numFmtId="164" fontId="0" fillId="0" borderId="45" xfId="0" applyNumberFormat="1" applyFill="1" applyBorder="1" applyAlignment="1">
      <alignment/>
    </xf>
    <xf numFmtId="0" fontId="6" fillId="0" borderId="0" xfId="44" applyAlignment="1" applyProtection="1">
      <alignment vertical="center"/>
      <protection/>
    </xf>
    <xf numFmtId="173" fontId="0" fillId="20" borderId="34" xfId="0" applyNumberFormat="1" applyFill="1" applyBorder="1" applyAlignment="1">
      <alignment horizontal="right" wrapText="1"/>
    </xf>
    <xf numFmtId="173" fontId="0" fillId="20" borderId="46" xfId="0" applyNumberFormat="1" applyFill="1" applyBorder="1" applyAlignment="1">
      <alignment horizontal="right" wrapText="1"/>
    </xf>
    <xf numFmtId="173" fontId="0" fillId="20" borderId="47" xfId="0" applyNumberFormat="1" applyFill="1" applyBorder="1" applyAlignment="1">
      <alignment horizontal="right" wrapText="1"/>
    </xf>
    <xf numFmtId="0" fontId="22" fillId="20" borderId="35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3" fontId="0" fillId="0" borderId="34" xfId="0" applyNumberFormat="1" applyFill="1" applyBorder="1" applyAlignment="1">
      <alignment horizontal="right" wrapText="1"/>
    </xf>
    <xf numFmtId="3" fontId="0" fillId="0" borderId="46" xfId="0" applyNumberFormat="1" applyFill="1" applyBorder="1" applyAlignment="1">
      <alignment horizontal="right" wrapText="1"/>
    </xf>
    <xf numFmtId="3" fontId="0" fillId="0" borderId="47" xfId="0" applyNumberFormat="1" applyFill="1" applyBorder="1" applyAlignment="1">
      <alignment horizontal="right" wrapText="1"/>
    </xf>
    <xf numFmtId="172" fontId="0" fillId="0" borderId="34" xfId="0" applyNumberFormat="1" applyBorder="1" applyAlignment="1">
      <alignment horizontal="right" wrapText="1"/>
    </xf>
    <xf numFmtId="172" fontId="0" fillId="0" borderId="46" xfId="0" applyNumberFormat="1" applyBorder="1" applyAlignment="1">
      <alignment horizontal="right" wrapText="1"/>
    </xf>
    <xf numFmtId="172" fontId="0" fillId="0" borderId="47" xfId="0" applyNumberFormat="1" applyBorder="1" applyAlignment="1">
      <alignment horizontal="right" wrapText="1"/>
    </xf>
    <xf numFmtId="0" fontId="27" fillId="0" borderId="34" xfId="0" applyFont="1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27" fillId="20" borderId="25" xfId="0" applyFont="1" applyFill="1" applyBorder="1" applyAlignment="1">
      <alignment horizontal="center" wrapText="1"/>
    </xf>
    <xf numFmtId="0" fontId="0" fillId="0" borderId="16" xfId="0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20" fillId="2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3" xfId="0" applyFill="1" applyBorder="1" applyAlignment="1">
      <alignment vertical="center" wrapText="1"/>
    </xf>
    <xf numFmtId="0" fontId="0" fillId="0" borderId="13" xfId="0" applyBorder="1" applyAlignment="1">
      <alignment/>
    </xf>
    <xf numFmtId="0" fontId="0" fillId="0" borderId="32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2" xfId="0" applyBorder="1" applyAlignment="1">
      <alignment horizontal="right"/>
    </xf>
    <xf numFmtId="0" fontId="0" fillId="0" borderId="50" xfId="0" applyBorder="1" applyAlignment="1">
      <alignment horizontal="right"/>
    </xf>
    <xf numFmtId="0" fontId="0" fillId="0" borderId="49" xfId="0" applyBorder="1" applyAlignment="1">
      <alignment horizontal="right"/>
    </xf>
    <xf numFmtId="0" fontId="0" fillId="0" borderId="24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1" xfId="0" applyBorder="1" applyAlignment="1">
      <alignment horizontal="center"/>
    </xf>
    <xf numFmtId="1" fontId="0" fillId="0" borderId="32" xfId="0" applyNumberFormat="1" applyBorder="1" applyAlignment="1">
      <alignment horizontal="right" wrapText="1"/>
    </xf>
    <xf numFmtId="1" fontId="0" fillId="0" borderId="50" xfId="0" applyNumberFormat="1" applyBorder="1" applyAlignment="1">
      <alignment horizontal="right" wrapText="1"/>
    </xf>
    <xf numFmtId="1" fontId="0" fillId="0" borderId="49" xfId="0" applyNumberFormat="1" applyBorder="1" applyAlignment="1">
      <alignment horizontal="right" wrapText="1"/>
    </xf>
    <xf numFmtId="172" fontId="0" fillId="0" borderId="34" xfId="0" applyNumberFormat="1" applyBorder="1" applyAlignment="1">
      <alignment horizontal="left" wrapText="1"/>
    </xf>
    <xf numFmtId="172" fontId="0" fillId="0" borderId="46" xfId="0" applyNumberFormat="1" applyBorder="1" applyAlignment="1">
      <alignment horizontal="left" wrapText="1"/>
    </xf>
    <xf numFmtId="172" fontId="0" fillId="0" borderId="47" xfId="0" applyNumberFormat="1" applyBorder="1" applyAlignment="1">
      <alignment horizontal="left" wrapText="1"/>
    </xf>
    <xf numFmtId="0" fontId="23" fillId="0" borderId="28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0" fontId="23" fillId="0" borderId="51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0" fontId="23" fillId="0" borderId="52" xfId="0" applyFont="1" applyBorder="1" applyAlignment="1">
      <alignment horizontal="center" vertical="center" wrapText="1"/>
    </xf>
    <xf numFmtId="0" fontId="23" fillId="0" borderId="53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/>
    </xf>
    <xf numFmtId="0" fontId="23" fillId="0" borderId="54" xfId="0" applyFont="1" applyBorder="1" applyAlignment="1">
      <alignment horizontal="center" vertical="center"/>
    </xf>
    <xf numFmtId="0" fontId="24" fillId="0" borderId="52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5_Modul_raport_z_wykonania_e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6_Modul_plan_finansowy_e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stęp"/>
      <sheetName val="Spis"/>
      <sheetName val="Tab.E1.a,E1.b"/>
      <sheetName val="Tab.E2"/>
      <sheetName val="Tab.E3,E4"/>
      <sheetName val="Tab.E5"/>
      <sheetName val="Tab.E6,7,8"/>
      <sheetName val="Tab.E9,E10,E11"/>
      <sheetName val="Tab.E12,E13,E14"/>
      <sheetName val="Tab.E15"/>
      <sheetName val="Tab.E16,E17,E18"/>
      <sheetName val="Tab.E19,E20,E21"/>
      <sheetName val="Tab.E22"/>
      <sheetName val="Tab.E23"/>
      <sheetName val="Tab.E24"/>
      <sheetName val="Tab.E25,26,27"/>
      <sheetName val="Tab.E28,29,30"/>
      <sheetName val="Tab.E31,32,33"/>
      <sheetName val="Tab.E34"/>
      <sheetName val="Tab.E35"/>
      <sheetName val="Tab.E36"/>
      <sheetName val="Tab.E37"/>
      <sheetName val="Tab.E38"/>
      <sheetName val="Tab.E39"/>
      <sheetName val="Tab.E40"/>
      <sheetName val="Tab.E41"/>
      <sheetName val="Tab.E42"/>
      <sheetName val="Tab.E43"/>
      <sheetName val="Tab.E44"/>
      <sheetName val="Tab.E45"/>
      <sheetName val="Tab.E46"/>
      <sheetName val="Tab.E47,E4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 finansowy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rr.gov.pl/Dokumenty%20oficjalne/Okres%20programowania%202007-2013/Wytyczne%20MRR/Horyzontalne%20obowiazujace/Strony/wytyczne%20horyzontalne%20obowiazujace.aspx" TargetMode="External" /><Relationship Id="rId2" Type="http://schemas.openxmlformats.org/officeDocument/2006/relationships/hyperlink" Target="http://www.stat.gov.pl/gus/5840_3697_PLK_HTML.htm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tat.gov.pl/obszary-tematyczne/warunki-zycia/dochody-wydatki-i-warunki-zycia-ludnosci/sytuacja-gospodarstw-domowych-w-2014-r-w-swietle-wynikow-badan-budzetow-gospodarstw-domowych,3,14.html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gov.pl/gus/5840_655_PLK_HTML.htm" TargetMode="External" /><Relationship Id="rId2" Type="http://schemas.openxmlformats.org/officeDocument/2006/relationships/hyperlink" Target="http://stat.gov.pl/obszary-tematyczne/ludnosc/ludnosc/ludnosc-stan-i-struktura-w-przekroju-terytorialnym-stan-w-dniu-30-vi-2014-r-,6,12.html" TargetMode="Externa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Q81"/>
  <sheetViews>
    <sheetView tabSelected="1" zoomScale="85" zoomScaleNormal="85" zoomScalePageLayoutView="0" workbookViewId="0" topLeftCell="D1">
      <selection activeCell="L18" sqref="L18"/>
    </sheetView>
  </sheetViews>
  <sheetFormatPr defaultColWidth="9.00390625" defaultRowHeight="12.75" outlineLevelRow="1"/>
  <cols>
    <col min="1" max="1" width="4.25390625" style="0" customWidth="1"/>
    <col min="2" max="2" width="8.25390625" style="0" customWidth="1"/>
    <col min="3" max="3" width="34.375" style="0" customWidth="1"/>
    <col min="4" max="4" width="16.875" style="0" customWidth="1"/>
    <col min="5" max="5" width="17.00390625" style="0" customWidth="1"/>
    <col min="6" max="6" width="18.00390625" style="0" customWidth="1"/>
    <col min="7" max="7" width="16.875" style="0" customWidth="1"/>
    <col min="8" max="8" width="16.625" style="0" customWidth="1"/>
    <col min="9" max="9" width="15.25390625" style="0" customWidth="1"/>
    <col min="10" max="10" width="16.125" style="0" customWidth="1"/>
    <col min="11" max="11" width="14.875" style="0" customWidth="1"/>
    <col min="12" max="12" width="17.00390625" style="0" customWidth="1"/>
    <col min="13" max="13" width="17.125" style="0" customWidth="1"/>
    <col min="14" max="14" width="19.375" style="0" customWidth="1"/>
    <col min="15" max="15" width="16.00390625" style="0" customWidth="1"/>
    <col min="16" max="16" width="17.625" style="0" customWidth="1"/>
    <col min="17" max="17" width="18.00390625" style="0" customWidth="1"/>
    <col min="18" max="18" width="16.00390625" style="0" customWidth="1"/>
    <col min="19" max="19" width="15.75390625" style="0" customWidth="1"/>
    <col min="20" max="20" width="17.375" style="0" customWidth="1"/>
    <col min="21" max="21" width="17.25390625" style="0" customWidth="1"/>
    <col min="22" max="22" width="17.125" style="0" customWidth="1"/>
    <col min="23" max="23" width="14.125" style="0" customWidth="1"/>
    <col min="24" max="24" width="16.75390625" style="0" customWidth="1"/>
    <col min="25" max="25" width="16.125" style="0" customWidth="1"/>
    <col min="26" max="28" width="16.00390625" style="0" customWidth="1"/>
    <col min="29" max="29" width="15.125" style="0" customWidth="1"/>
    <col min="30" max="30" width="16.125" style="0" customWidth="1"/>
    <col min="31" max="31" width="15.125" style="0" customWidth="1"/>
    <col min="32" max="35" width="16.00390625" style="0" customWidth="1"/>
    <col min="36" max="43" width="15.00390625" style="0" customWidth="1"/>
  </cols>
  <sheetData>
    <row r="1" spans="2:3" ht="15.75">
      <c r="B1" s="54" t="s">
        <v>138</v>
      </c>
      <c r="C1" s="12" t="s">
        <v>2730</v>
      </c>
    </row>
    <row r="2" ht="13.5" thickBot="1"/>
    <row r="3" spans="2:15" ht="13.5" thickTop="1">
      <c r="B3" s="50" t="s">
        <v>471</v>
      </c>
      <c r="C3" s="156" t="s">
        <v>2726</v>
      </c>
      <c r="D3" s="157"/>
      <c r="E3" s="157"/>
      <c r="F3" s="157"/>
      <c r="G3" s="157"/>
      <c r="H3" s="1">
        <v>2015</v>
      </c>
      <c r="I3" s="1">
        <v>2016</v>
      </c>
      <c r="J3" s="1">
        <v>2017</v>
      </c>
      <c r="K3" s="2">
        <v>2018</v>
      </c>
      <c r="L3" s="2">
        <v>2019</v>
      </c>
      <c r="M3" s="2">
        <v>2020</v>
      </c>
      <c r="N3" s="2">
        <v>2021</v>
      </c>
      <c r="O3" s="2">
        <v>2022</v>
      </c>
    </row>
    <row r="4" spans="2:15" s="3" customFormat="1" ht="12.75" customHeight="1">
      <c r="B4" s="4">
        <v>1</v>
      </c>
      <c r="C4" s="158" t="s">
        <v>2727</v>
      </c>
      <c r="D4" s="159"/>
      <c r="E4" s="159"/>
      <c r="F4" s="159"/>
      <c r="G4" s="5" t="s">
        <v>2728</v>
      </c>
      <c r="H4" s="6">
        <v>0.992</v>
      </c>
      <c r="I4" s="6">
        <v>1.017</v>
      </c>
      <c r="J4" s="6">
        <v>1.018</v>
      </c>
      <c r="K4" s="6">
        <v>1.025</v>
      </c>
      <c r="L4" s="7">
        <v>1.025</v>
      </c>
      <c r="M4" s="7">
        <v>1.025</v>
      </c>
      <c r="N4" s="7">
        <v>1.025</v>
      </c>
      <c r="O4" s="136">
        <v>1.025</v>
      </c>
    </row>
    <row r="5" spans="2:15" s="3" customFormat="1" ht="15.75" customHeight="1" thickBot="1">
      <c r="B5" s="8">
        <v>2</v>
      </c>
      <c r="C5" s="154" t="s">
        <v>2729</v>
      </c>
      <c r="D5" s="155"/>
      <c r="E5" s="155"/>
      <c r="F5" s="155"/>
      <c r="G5" s="9" t="s">
        <v>2728</v>
      </c>
      <c r="H5" s="10">
        <v>1.036</v>
      </c>
      <c r="I5" s="10">
        <v>1.019</v>
      </c>
      <c r="J5" s="10">
        <v>1.019</v>
      </c>
      <c r="K5" s="10">
        <v>1.021</v>
      </c>
      <c r="L5" s="11">
        <v>1.028</v>
      </c>
      <c r="M5" s="11">
        <v>1.031</v>
      </c>
      <c r="N5" s="11">
        <v>1.032</v>
      </c>
      <c r="O5" s="137">
        <v>1.034</v>
      </c>
    </row>
    <row r="6" spans="2:15" s="3" customFormat="1" ht="7.5" customHeight="1" thickTop="1">
      <c r="B6" s="56"/>
      <c r="C6" s="57"/>
      <c r="D6" s="45"/>
      <c r="E6" s="45"/>
      <c r="F6" s="45"/>
      <c r="G6" s="56"/>
      <c r="H6" s="58"/>
      <c r="I6" s="58"/>
      <c r="J6" s="58"/>
      <c r="K6" s="58"/>
      <c r="L6" s="58"/>
      <c r="M6" s="58"/>
      <c r="N6" s="58"/>
      <c r="O6" s="58"/>
    </row>
    <row r="7" spans="2:13" ht="12.75">
      <c r="B7" s="66"/>
      <c r="C7" s="67"/>
      <c r="D7" s="67"/>
      <c r="E7" s="67"/>
      <c r="F7" s="67"/>
      <c r="G7" s="67"/>
      <c r="H7" s="67"/>
      <c r="I7" s="67"/>
      <c r="J7" s="67"/>
      <c r="K7" s="67"/>
      <c r="L7" s="67"/>
      <c r="M7" s="65"/>
    </row>
    <row r="8" ht="13.5" thickBot="1">
      <c r="B8" s="51"/>
    </row>
    <row r="9" spans="2:15" s="3" customFormat="1" ht="53.25" customHeight="1" thickBot="1" thickTop="1">
      <c r="B9" s="50" t="s">
        <v>471</v>
      </c>
      <c r="C9" s="13" t="s">
        <v>2731</v>
      </c>
      <c r="D9" s="14" t="s">
        <v>2732</v>
      </c>
      <c r="E9" s="14" t="s">
        <v>2733</v>
      </c>
      <c r="F9" s="15" t="s">
        <v>744</v>
      </c>
      <c r="G9" s="15" t="s">
        <v>2734</v>
      </c>
      <c r="H9" s="15">
        <v>2015</v>
      </c>
      <c r="I9" s="15">
        <v>2016</v>
      </c>
      <c r="J9" s="15">
        <v>2017</v>
      </c>
      <c r="K9" s="15">
        <v>2018</v>
      </c>
      <c r="L9" s="15">
        <v>2019</v>
      </c>
      <c r="M9" s="15">
        <v>2020</v>
      </c>
      <c r="N9" s="15">
        <v>2021</v>
      </c>
      <c r="O9" s="15">
        <v>2022</v>
      </c>
    </row>
    <row r="10" spans="2:15" s="3" customFormat="1" ht="22.5" customHeight="1" thickTop="1">
      <c r="B10" s="52"/>
      <c r="C10" s="91" t="s">
        <v>1884</v>
      </c>
      <c r="D10" s="16"/>
      <c r="E10" s="16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spans="2:15" s="3" customFormat="1" ht="13.5" customHeight="1" outlineLevel="1">
      <c r="B11" s="47" t="s">
        <v>2735</v>
      </c>
      <c r="C11" s="48" t="s">
        <v>2763</v>
      </c>
      <c r="D11" s="46">
        <f>VLOOKUP(C11,'demografia gminy'!$C$7:$D$2959,2,0)</f>
        <v>19693</v>
      </c>
      <c r="E11" s="135">
        <f>'mediana dochodu'!F7</f>
        <v>1130.4776</v>
      </c>
      <c r="F11" s="18">
        <f>D11/$D$15</f>
        <v>0.4675895146737582</v>
      </c>
      <c r="G11" s="46">
        <f>F11*E11</f>
        <v>528.5994723335549</v>
      </c>
      <c r="H11" s="19"/>
      <c r="I11" s="19"/>
      <c r="J11" s="19"/>
      <c r="K11" s="19"/>
      <c r="L11" s="19"/>
      <c r="M11" s="19"/>
      <c r="N11" s="19"/>
      <c r="O11" s="19"/>
    </row>
    <row r="12" spans="2:15" s="3" customFormat="1" ht="13.5" customHeight="1" outlineLevel="1">
      <c r="B12" s="47" t="s">
        <v>2735</v>
      </c>
      <c r="C12" s="48" t="s">
        <v>2764</v>
      </c>
      <c r="D12" s="46">
        <f>VLOOKUP(C12,'demografia gminy'!$C$7:$D$2959,2,0)</f>
        <v>6598</v>
      </c>
      <c r="E12" s="135">
        <f>'mediana dochodu'!F7</f>
        <v>1130.4776</v>
      </c>
      <c r="F12" s="18">
        <f>D12/$D$15</f>
        <v>0.15666255104948237</v>
      </c>
      <c r="G12" s="46">
        <f>F12*E12</f>
        <v>177.1035047202963</v>
      </c>
      <c r="H12" s="19"/>
      <c r="I12" s="19"/>
      <c r="J12" s="19"/>
      <c r="K12" s="19"/>
      <c r="L12" s="19"/>
      <c r="M12" s="19"/>
      <c r="N12" s="19"/>
      <c r="O12" s="19"/>
    </row>
    <row r="13" spans="2:26" s="3" customFormat="1" ht="13.5" customHeight="1" outlineLevel="1">
      <c r="B13" s="47" t="s">
        <v>2735</v>
      </c>
      <c r="C13" s="48" t="s">
        <v>2765</v>
      </c>
      <c r="D13" s="46">
        <f>VLOOKUP(C13,'demografia gminy'!$C$7:$D$2959,2,0)</f>
        <v>2587</v>
      </c>
      <c r="E13" s="135">
        <f>'mediana dochodu'!K7</f>
        <v>978.10888</v>
      </c>
      <c r="F13" s="18">
        <f>D13/$D$15</f>
        <v>0.06142558647544876</v>
      </c>
      <c r="G13" s="46">
        <f>F13*E13</f>
        <v>60.08091159084434</v>
      </c>
      <c r="H13" s="19"/>
      <c r="I13" s="19"/>
      <c r="J13" s="19"/>
      <c r="K13" s="19"/>
      <c r="L13" s="19"/>
      <c r="M13" s="19"/>
      <c r="N13" s="19"/>
      <c r="O13" s="19"/>
      <c r="Q13" s="110"/>
      <c r="R13" s="110"/>
      <c r="S13" s="110"/>
      <c r="T13" s="110"/>
      <c r="U13" s="110"/>
      <c r="V13" s="110"/>
      <c r="W13" s="110"/>
      <c r="X13" s="110"/>
      <c r="Y13" s="110"/>
      <c r="Z13" s="110"/>
    </row>
    <row r="14" spans="2:15" s="3" customFormat="1" ht="13.5" customHeight="1" outlineLevel="1">
      <c r="B14" s="47" t="s">
        <v>2738</v>
      </c>
      <c r="C14" s="48" t="s">
        <v>2766</v>
      </c>
      <c r="D14" s="46">
        <f>VLOOKUP(C14,'demografia gminy'!$C$7:$D$2959,2,0)</f>
        <v>13238</v>
      </c>
      <c r="E14" s="135">
        <f>'mediana dochodu'!F6</f>
        <v>1266.0855999999999</v>
      </c>
      <c r="F14" s="18">
        <f>D14/$D$15</f>
        <v>0.3143223478013107</v>
      </c>
      <c r="G14" s="46">
        <f>F14*E14</f>
        <v>397.9589983094311</v>
      </c>
      <c r="H14" s="19"/>
      <c r="I14" s="19"/>
      <c r="J14" s="19"/>
      <c r="K14" s="19"/>
      <c r="L14" s="19"/>
      <c r="M14" s="19"/>
      <c r="N14" s="19"/>
      <c r="O14" s="19"/>
    </row>
    <row r="15" spans="2:15" s="3" customFormat="1" ht="13.5" customHeight="1" thickBot="1">
      <c r="B15" s="53"/>
      <c r="C15" s="21" t="s">
        <v>465</v>
      </c>
      <c r="D15" s="22">
        <f>SUM(D11:D14)</f>
        <v>42116</v>
      </c>
      <c r="E15" s="23"/>
      <c r="F15" s="24">
        <f>SUM(F11:F14)</f>
        <v>1</v>
      </c>
      <c r="G15" s="24">
        <f>SUM(G11:G14)</f>
        <v>1163.7428869541268</v>
      </c>
      <c r="H15" s="25">
        <f aca="true" t="shared" si="0" ref="H15:O15">+G15*(1+0.5*(H5-1))*(1+(H4-1))</f>
        <v>1175.2127368479469</v>
      </c>
      <c r="I15" s="25">
        <f t="shared" si="0"/>
        <v>1206.5456712314185</v>
      </c>
      <c r="J15" s="25">
        <f t="shared" si="0"/>
        <v>1239.9319965000632</v>
      </c>
      <c r="K15" s="25">
        <f t="shared" si="0"/>
        <v>1284.2750645248966</v>
      </c>
      <c r="L15" s="25">
        <f t="shared" si="0"/>
        <v>1334.811288313951</v>
      </c>
      <c r="M15" s="25">
        <f t="shared" si="0"/>
        <v>1389.3883848648875</v>
      </c>
      <c r="N15" s="25">
        <f t="shared" si="0"/>
        <v>1446.9090639982937</v>
      </c>
      <c r="O15" s="25">
        <f t="shared" si="0"/>
        <v>1508.2941810384211</v>
      </c>
    </row>
    <row r="16" ht="13.5" thickTop="1"/>
    <row r="18" spans="2:3" ht="15.75">
      <c r="B18" s="54" t="s">
        <v>139</v>
      </c>
      <c r="C18" s="12" t="s">
        <v>140</v>
      </c>
    </row>
    <row r="19" spans="2:3" ht="15.75">
      <c r="B19" s="54"/>
      <c r="C19" s="12"/>
    </row>
    <row r="20" spans="2:3" ht="15.75" thickBot="1">
      <c r="B20" s="54"/>
      <c r="C20" s="55" t="s">
        <v>141</v>
      </c>
    </row>
    <row r="21" spans="2:15" ht="14.25" customHeight="1" thickBot="1" thickTop="1">
      <c r="B21" s="54"/>
      <c r="C21" s="12"/>
      <c r="E21" s="15">
        <v>2010</v>
      </c>
      <c r="F21" s="15">
        <v>2011</v>
      </c>
      <c r="G21" s="15">
        <v>2012</v>
      </c>
      <c r="H21" s="15">
        <v>2013</v>
      </c>
      <c r="I21" s="15">
        <v>2014</v>
      </c>
      <c r="J21" s="15">
        <v>2015</v>
      </c>
      <c r="K21" s="15">
        <v>2016</v>
      </c>
      <c r="L21" s="15">
        <v>2017</v>
      </c>
      <c r="M21" s="15">
        <v>2018</v>
      </c>
      <c r="N21" s="15">
        <v>2019</v>
      </c>
      <c r="O21" s="15">
        <v>2020</v>
      </c>
    </row>
    <row r="22" spans="2:15" ht="14.25" thickBot="1" thickTop="1">
      <c r="B22">
        <v>1</v>
      </c>
      <c r="C22" t="s">
        <v>368</v>
      </c>
      <c r="E22" s="72">
        <v>2.605</v>
      </c>
      <c r="F22" s="111">
        <f>E22+((POWER($J$22/$E$22,1/5)-1)*E22)</f>
        <v>2.5941093189158986</v>
      </c>
      <c r="G22" s="111">
        <f>F22+((POWER($J$22/$E$22,1/5)-1)*F22)</f>
        <v>2.583264168324878</v>
      </c>
      <c r="H22" s="111">
        <f>G22+((POWER($J$22/$E$22,1/5)-1)*G22)</f>
        <v>2.572464357878347</v>
      </c>
      <c r="I22" s="111">
        <f>H22+((POWER($J$22/$E$22,1/5)-1)*H22)</f>
        <v>2.561709698023502</v>
      </c>
      <c r="J22" s="72">
        <v>2.551</v>
      </c>
      <c r="K22" s="111">
        <f>J22+((POWER($O$22/$J$22,1/5)-1)*J22)</f>
        <v>2.5477919414304395</v>
      </c>
      <c r="L22" s="111">
        <f>K22+((POWER($O$22/$J$22,1/5)-1)*K22)</f>
        <v>2.54458791721595</v>
      </c>
      <c r="M22" s="111">
        <f>L22+((POWER($O$22/$J$22,1/5)-1)*L22)</f>
        <v>2.541387922283051</v>
      </c>
      <c r="N22" s="111">
        <f>M22+((POWER($O$22/$J$22,1/5)-1)*M22)</f>
        <v>2.5381919515646434</v>
      </c>
      <c r="O22" s="72">
        <v>2.535</v>
      </c>
    </row>
    <row r="23" spans="2:4" ht="16.5" customHeight="1" thickTop="1">
      <c r="B23" s="66"/>
      <c r="C23" s="67"/>
      <c r="D23" s="67"/>
    </row>
    <row r="24" spans="2:3" ht="15.75" customHeight="1">
      <c r="B24" s="54"/>
      <c r="C24" s="12"/>
    </row>
    <row r="25" spans="2:4" ht="12.75">
      <c r="B25">
        <v>2</v>
      </c>
      <c r="C25" t="s">
        <v>369</v>
      </c>
      <c r="D25" s="26"/>
    </row>
    <row r="26" ht="12.75">
      <c r="D26" s="26"/>
    </row>
    <row r="27" ht="13.5" thickBot="1">
      <c r="D27" s="26"/>
    </row>
    <row r="28" spans="4:43" ht="14.25" thickBot="1" thickTop="1">
      <c r="D28" s="142">
        <v>2013</v>
      </c>
      <c r="E28" s="143"/>
      <c r="F28" s="143"/>
      <c r="G28" s="144"/>
      <c r="H28" s="142">
        <v>2014</v>
      </c>
      <c r="I28" s="143"/>
      <c r="J28" s="143"/>
      <c r="K28" s="144"/>
      <c r="L28" s="142">
        <v>2015</v>
      </c>
      <c r="M28" s="143"/>
      <c r="N28" s="143"/>
      <c r="O28" s="144"/>
      <c r="P28" s="142">
        <v>2016</v>
      </c>
      <c r="Q28" s="143"/>
      <c r="R28" s="143"/>
      <c r="S28" s="144"/>
      <c r="T28" s="142">
        <v>2017</v>
      </c>
      <c r="U28" s="143"/>
      <c r="V28" s="143"/>
      <c r="W28" s="144"/>
      <c r="X28" s="142">
        <v>2018</v>
      </c>
      <c r="Y28" s="143"/>
      <c r="Z28" s="143"/>
      <c r="AA28" s="144"/>
      <c r="AB28" s="142">
        <v>2019</v>
      </c>
      <c r="AC28" s="143"/>
      <c r="AD28" s="143"/>
      <c r="AE28" s="144"/>
      <c r="AF28" s="142">
        <v>2020</v>
      </c>
      <c r="AG28" s="143"/>
      <c r="AH28" s="143"/>
      <c r="AI28" s="144"/>
      <c r="AJ28" s="142">
        <v>2021</v>
      </c>
      <c r="AK28" s="143"/>
      <c r="AL28" s="143"/>
      <c r="AM28" s="144"/>
      <c r="AN28" s="142">
        <v>2022</v>
      </c>
      <c r="AO28" s="143"/>
      <c r="AP28" s="143"/>
      <c r="AQ28" s="144"/>
    </row>
    <row r="29" spans="2:43" ht="68.25" customHeight="1" thickBot="1" thickTop="1">
      <c r="B29" s="164" t="s">
        <v>471</v>
      </c>
      <c r="C29" s="167" t="s">
        <v>1627</v>
      </c>
      <c r="D29" s="151" t="s">
        <v>1628</v>
      </c>
      <c r="E29" s="151" t="s">
        <v>1631</v>
      </c>
      <c r="F29" s="151" t="s">
        <v>2656</v>
      </c>
      <c r="G29" s="153" t="s">
        <v>1633</v>
      </c>
      <c r="H29" s="151" t="s">
        <v>1628</v>
      </c>
      <c r="I29" s="151" t="s">
        <v>1631</v>
      </c>
      <c r="J29" s="151" t="str">
        <f>F29</f>
        <v>Średnia cena usług dystrybucyjnych netto</v>
      </c>
      <c r="K29" s="153" t="s">
        <v>1633</v>
      </c>
      <c r="L29" s="151" t="s">
        <v>1628</v>
      </c>
      <c r="M29" s="151" t="s">
        <v>1631</v>
      </c>
      <c r="N29" s="151" t="str">
        <f>J29</f>
        <v>Średnia cena usług dystrybucyjnych netto</v>
      </c>
      <c r="O29" s="153" t="s">
        <v>1633</v>
      </c>
      <c r="P29" s="151" t="s">
        <v>1628</v>
      </c>
      <c r="Q29" s="151" t="s">
        <v>1631</v>
      </c>
      <c r="R29" s="151" t="str">
        <f>N29</f>
        <v>Średnia cena usług dystrybucyjnych netto</v>
      </c>
      <c r="S29" s="153" t="s">
        <v>1633</v>
      </c>
      <c r="T29" s="151" t="s">
        <v>1628</v>
      </c>
      <c r="U29" s="151" t="s">
        <v>1631</v>
      </c>
      <c r="V29" s="151" t="str">
        <f>R29</f>
        <v>Średnia cena usług dystrybucyjnych netto</v>
      </c>
      <c r="W29" s="153" t="s">
        <v>1633</v>
      </c>
      <c r="X29" s="151" t="s">
        <v>1628</v>
      </c>
      <c r="Y29" s="151" t="s">
        <v>1631</v>
      </c>
      <c r="Z29" s="151" t="str">
        <f>V29</f>
        <v>Średnia cena usług dystrybucyjnych netto</v>
      </c>
      <c r="AA29" s="153" t="s">
        <v>1633</v>
      </c>
      <c r="AB29" s="151" t="s">
        <v>1628</v>
      </c>
      <c r="AC29" s="151" t="s">
        <v>1631</v>
      </c>
      <c r="AD29" s="151" t="str">
        <f>Z29</f>
        <v>Średnia cena usług dystrybucyjnych netto</v>
      </c>
      <c r="AE29" s="153" t="s">
        <v>1633</v>
      </c>
      <c r="AF29" s="151" t="s">
        <v>1628</v>
      </c>
      <c r="AG29" s="151" t="s">
        <v>1631</v>
      </c>
      <c r="AH29" s="151" t="str">
        <f>AD29</f>
        <v>Średnia cena usług dystrybucyjnych netto</v>
      </c>
      <c r="AI29" s="153" t="s">
        <v>1633</v>
      </c>
      <c r="AJ29" s="151" t="s">
        <v>1628</v>
      </c>
      <c r="AK29" s="151" t="s">
        <v>1631</v>
      </c>
      <c r="AL29" s="151" t="str">
        <f>AH29</f>
        <v>Średnia cena usług dystrybucyjnych netto</v>
      </c>
      <c r="AM29" s="153" t="s">
        <v>1633</v>
      </c>
      <c r="AN29" s="151" t="s">
        <v>1628</v>
      </c>
      <c r="AO29" s="151" t="s">
        <v>1631</v>
      </c>
      <c r="AP29" s="151" t="str">
        <f>AL29</f>
        <v>Średnia cena usług dystrybucyjnych netto</v>
      </c>
      <c r="AQ29" s="153" t="s">
        <v>1633</v>
      </c>
    </row>
    <row r="30" spans="2:43" ht="14.25" thickBot="1" thickTop="1">
      <c r="B30" s="165"/>
      <c r="C30" s="168"/>
      <c r="D30" s="152"/>
      <c r="E30" s="152"/>
      <c r="F30" s="152"/>
      <c r="G30" s="153"/>
      <c r="H30" s="152"/>
      <c r="I30" s="152"/>
      <c r="J30" s="152"/>
      <c r="K30" s="153"/>
      <c r="L30" s="152"/>
      <c r="M30" s="152"/>
      <c r="N30" s="152"/>
      <c r="O30" s="153"/>
      <c r="P30" s="152"/>
      <c r="Q30" s="152"/>
      <c r="R30" s="152"/>
      <c r="S30" s="153"/>
      <c r="T30" s="152"/>
      <c r="U30" s="152"/>
      <c r="V30" s="152"/>
      <c r="W30" s="153"/>
      <c r="X30" s="152"/>
      <c r="Y30" s="152"/>
      <c r="Z30" s="152"/>
      <c r="AA30" s="153"/>
      <c r="AB30" s="152"/>
      <c r="AC30" s="152"/>
      <c r="AD30" s="152"/>
      <c r="AE30" s="153"/>
      <c r="AF30" s="152"/>
      <c r="AG30" s="152"/>
      <c r="AH30" s="152"/>
      <c r="AI30" s="153"/>
      <c r="AJ30" s="152"/>
      <c r="AK30" s="152"/>
      <c r="AL30" s="152"/>
      <c r="AM30" s="153"/>
      <c r="AN30" s="152"/>
      <c r="AO30" s="152"/>
      <c r="AP30" s="152"/>
      <c r="AQ30" s="153"/>
    </row>
    <row r="31" spans="2:43" ht="14.25" thickBot="1" thickTop="1">
      <c r="B31" s="166"/>
      <c r="C31" s="169"/>
      <c r="D31" s="85" t="s">
        <v>367</v>
      </c>
      <c r="E31" s="85" t="s">
        <v>1630</v>
      </c>
      <c r="F31" s="85" t="s">
        <v>466</v>
      </c>
      <c r="G31" s="86" t="s">
        <v>466</v>
      </c>
      <c r="H31" s="85" t="s">
        <v>367</v>
      </c>
      <c r="I31" s="85" t="s">
        <v>1630</v>
      </c>
      <c r="J31" s="85" t="s">
        <v>466</v>
      </c>
      <c r="K31" s="86" t="s">
        <v>466</v>
      </c>
      <c r="L31" s="85" t="s">
        <v>367</v>
      </c>
      <c r="M31" s="85" t="s">
        <v>1630</v>
      </c>
      <c r="N31" s="85" t="s">
        <v>466</v>
      </c>
      <c r="O31" s="86" t="s">
        <v>466</v>
      </c>
      <c r="P31" s="85" t="s">
        <v>1629</v>
      </c>
      <c r="Q31" s="85" t="s">
        <v>1630</v>
      </c>
      <c r="R31" s="85" t="s">
        <v>466</v>
      </c>
      <c r="S31" s="86" t="s">
        <v>466</v>
      </c>
      <c r="T31" s="85" t="s">
        <v>1629</v>
      </c>
      <c r="U31" s="85" t="s">
        <v>1630</v>
      </c>
      <c r="V31" s="85" t="s">
        <v>466</v>
      </c>
      <c r="W31" s="86" t="s">
        <v>466</v>
      </c>
      <c r="X31" s="85" t="s">
        <v>1629</v>
      </c>
      <c r="Y31" s="85" t="s">
        <v>1630</v>
      </c>
      <c r="Z31" s="85" t="s">
        <v>466</v>
      </c>
      <c r="AA31" s="86" t="s">
        <v>466</v>
      </c>
      <c r="AB31" s="85" t="s">
        <v>1629</v>
      </c>
      <c r="AC31" s="85" t="s">
        <v>1630</v>
      </c>
      <c r="AD31" s="85" t="s">
        <v>466</v>
      </c>
      <c r="AE31" s="86" t="s">
        <v>466</v>
      </c>
      <c r="AF31" s="85" t="s">
        <v>1629</v>
      </c>
      <c r="AG31" s="85" t="s">
        <v>1630</v>
      </c>
      <c r="AH31" s="85" t="s">
        <v>466</v>
      </c>
      <c r="AI31" s="86" t="s">
        <v>466</v>
      </c>
      <c r="AJ31" s="85" t="s">
        <v>1629</v>
      </c>
      <c r="AK31" s="85" t="s">
        <v>1630</v>
      </c>
      <c r="AL31" s="85" t="s">
        <v>466</v>
      </c>
      <c r="AM31" s="86" t="s">
        <v>466</v>
      </c>
      <c r="AN31" s="85" t="s">
        <v>1629</v>
      </c>
      <c r="AO31" s="85" t="s">
        <v>1630</v>
      </c>
      <c r="AP31" s="85" t="s">
        <v>466</v>
      </c>
      <c r="AQ31" s="86" t="s">
        <v>466</v>
      </c>
    </row>
    <row r="32" spans="2:43" ht="3.75" customHeight="1" thickTop="1">
      <c r="B32" s="170">
        <v>1</v>
      </c>
      <c r="C32" s="173" t="s">
        <v>1632</v>
      </c>
      <c r="D32" s="145">
        <f>'[2]plan finansowy '!$E$34*1000</f>
        <v>0</v>
      </c>
      <c r="E32" s="145">
        <f>'[2]plan finansowy '!$E$22</f>
        <v>0</v>
      </c>
      <c r="F32" s="148">
        <f>IF(E32=0,0,D32/E32)</f>
        <v>0</v>
      </c>
      <c r="G32" s="139"/>
      <c r="H32" s="145">
        <f>'[2]plan finansowy '!$F$34*1000</f>
        <v>0</v>
      </c>
      <c r="I32" s="145">
        <f>'[2]plan finansowy '!$F$22</f>
        <v>0</v>
      </c>
      <c r="J32" s="148">
        <f>IF(I32=0,0,H32/I32)</f>
        <v>0</v>
      </c>
      <c r="K32" s="139"/>
      <c r="L32" s="145">
        <f>'[2]plan finansowy '!$G$34*1000</f>
        <v>0</v>
      </c>
      <c r="M32" s="145">
        <f>'[2]plan finansowy '!$G$22</f>
        <v>0</v>
      </c>
      <c r="N32" s="148">
        <f>IF(M32=0,0,L32/M32)</f>
        <v>0</v>
      </c>
      <c r="O32" s="139"/>
      <c r="P32" s="145">
        <f>'[2]plan finansowy '!$H$34*1000</f>
        <v>0</v>
      </c>
      <c r="Q32" s="145">
        <f>'[2]plan finansowy '!$H$22</f>
        <v>0</v>
      </c>
      <c r="R32" s="148">
        <f>IF(Q32=0,0,P32/Q32)</f>
        <v>0</v>
      </c>
      <c r="S32" s="139"/>
      <c r="T32" s="145">
        <f>'[2]plan finansowy '!$I$34*1000</f>
        <v>0</v>
      </c>
      <c r="U32" s="145">
        <f>'[2]plan finansowy '!$I$22</f>
        <v>0</v>
      </c>
      <c r="V32" s="148">
        <f>IF(U32=0,0,T32/U32)</f>
        <v>0</v>
      </c>
      <c r="W32" s="139"/>
      <c r="X32" s="145">
        <f>'[2]plan finansowy '!$J$34*1000</f>
        <v>0</v>
      </c>
      <c r="Y32" s="145">
        <f>'[2]plan finansowy '!$J$22</f>
        <v>0</v>
      </c>
      <c r="Z32" s="148">
        <f>IF(Y32=0,0,X32/Y32)</f>
        <v>0</v>
      </c>
      <c r="AA32" s="139"/>
      <c r="AB32" s="145">
        <f>'[2]plan finansowy '!$K$34*1000</f>
        <v>0</v>
      </c>
      <c r="AC32" s="145">
        <f>'[2]plan finansowy '!$K$22</f>
        <v>0</v>
      </c>
      <c r="AD32" s="148">
        <f>IF(AC32=0,0,AB32/AC32)</f>
        <v>0</v>
      </c>
      <c r="AE32" s="139"/>
      <c r="AF32" s="145">
        <f>'[2]plan finansowy '!$L$34*1000</f>
        <v>0</v>
      </c>
      <c r="AG32" s="145">
        <f>'[2]plan finansowy '!$L$22</f>
        <v>0</v>
      </c>
      <c r="AH32" s="148">
        <f>IF(AG32=0,0,AF32/AG32)</f>
        <v>0</v>
      </c>
      <c r="AI32" s="139"/>
      <c r="AJ32" s="145">
        <f>'[2]plan finansowy '!$M$34*1000</f>
        <v>0</v>
      </c>
      <c r="AK32" s="145">
        <f>'[2]plan finansowy '!$M$22</f>
        <v>0</v>
      </c>
      <c r="AL32" s="148">
        <f>IF(AK32=0,0,AJ32/AK32)</f>
        <v>0</v>
      </c>
      <c r="AM32" s="139"/>
      <c r="AN32" s="145">
        <f>'[2]plan finansowy '!$N$34*1000</f>
        <v>0</v>
      </c>
      <c r="AO32" s="145">
        <f>'[2]plan finansowy '!$N$22</f>
        <v>0</v>
      </c>
      <c r="AP32" s="148">
        <f>IF(AO32=0,0,AN32/AO32)</f>
        <v>0</v>
      </c>
      <c r="AQ32" s="139"/>
    </row>
    <row r="33" spans="2:43" ht="5.25" customHeight="1">
      <c r="B33" s="171"/>
      <c r="C33" s="174"/>
      <c r="D33" s="146"/>
      <c r="E33" s="146"/>
      <c r="F33" s="149"/>
      <c r="G33" s="140"/>
      <c r="H33" s="146"/>
      <c r="I33" s="146"/>
      <c r="J33" s="149"/>
      <c r="K33" s="140"/>
      <c r="L33" s="146"/>
      <c r="M33" s="146"/>
      <c r="N33" s="149"/>
      <c r="O33" s="140"/>
      <c r="P33" s="146"/>
      <c r="Q33" s="146"/>
      <c r="R33" s="149"/>
      <c r="S33" s="140"/>
      <c r="T33" s="146"/>
      <c r="U33" s="146"/>
      <c r="V33" s="149"/>
      <c r="W33" s="140"/>
      <c r="X33" s="146"/>
      <c r="Y33" s="146"/>
      <c r="Z33" s="149"/>
      <c r="AA33" s="140"/>
      <c r="AB33" s="146"/>
      <c r="AC33" s="146"/>
      <c r="AD33" s="149"/>
      <c r="AE33" s="140"/>
      <c r="AF33" s="146"/>
      <c r="AG33" s="146"/>
      <c r="AH33" s="149"/>
      <c r="AI33" s="140"/>
      <c r="AJ33" s="146"/>
      <c r="AK33" s="146"/>
      <c r="AL33" s="149"/>
      <c r="AM33" s="140"/>
      <c r="AN33" s="146"/>
      <c r="AO33" s="146"/>
      <c r="AP33" s="149"/>
      <c r="AQ33" s="140"/>
    </row>
    <row r="34" spans="2:43" ht="6.75" customHeight="1">
      <c r="B34" s="171"/>
      <c r="C34" s="174"/>
      <c r="D34" s="146"/>
      <c r="E34" s="146"/>
      <c r="F34" s="149"/>
      <c r="G34" s="140"/>
      <c r="H34" s="146"/>
      <c r="I34" s="146"/>
      <c r="J34" s="149"/>
      <c r="K34" s="140"/>
      <c r="L34" s="146"/>
      <c r="M34" s="146"/>
      <c r="N34" s="149"/>
      <c r="O34" s="140"/>
      <c r="P34" s="146"/>
      <c r="Q34" s="146"/>
      <c r="R34" s="149"/>
      <c r="S34" s="140"/>
      <c r="T34" s="146"/>
      <c r="U34" s="146"/>
      <c r="V34" s="149"/>
      <c r="W34" s="140"/>
      <c r="X34" s="146"/>
      <c r="Y34" s="146"/>
      <c r="Z34" s="149"/>
      <c r="AA34" s="140"/>
      <c r="AB34" s="146"/>
      <c r="AC34" s="146"/>
      <c r="AD34" s="149"/>
      <c r="AE34" s="140"/>
      <c r="AF34" s="146"/>
      <c r="AG34" s="146"/>
      <c r="AH34" s="149"/>
      <c r="AI34" s="140"/>
      <c r="AJ34" s="146"/>
      <c r="AK34" s="146"/>
      <c r="AL34" s="149"/>
      <c r="AM34" s="140"/>
      <c r="AN34" s="146"/>
      <c r="AO34" s="146"/>
      <c r="AP34" s="149"/>
      <c r="AQ34" s="140"/>
    </row>
    <row r="35" spans="2:43" ht="7.5" customHeight="1" thickBot="1">
      <c r="B35" s="172"/>
      <c r="C35" s="175"/>
      <c r="D35" s="147"/>
      <c r="E35" s="147"/>
      <c r="F35" s="150"/>
      <c r="G35" s="141"/>
      <c r="H35" s="147"/>
      <c r="I35" s="147"/>
      <c r="J35" s="150"/>
      <c r="K35" s="141"/>
      <c r="L35" s="147"/>
      <c r="M35" s="147"/>
      <c r="N35" s="150"/>
      <c r="O35" s="141"/>
      <c r="P35" s="147"/>
      <c r="Q35" s="147"/>
      <c r="R35" s="150"/>
      <c r="S35" s="141"/>
      <c r="T35" s="147"/>
      <c r="U35" s="147"/>
      <c r="V35" s="150"/>
      <c r="W35" s="141"/>
      <c r="X35" s="147"/>
      <c r="Y35" s="147"/>
      <c r="Z35" s="150"/>
      <c r="AA35" s="141"/>
      <c r="AB35" s="147"/>
      <c r="AC35" s="147"/>
      <c r="AD35" s="150"/>
      <c r="AE35" s="141"/>
      <c r="AF35" s="147"/>
      <c r="AG35" s="147"/>
      <c r="AH35" s="150"/>
      <c r="AI35" s="141"/>
      <c r="AJ35" s="147"/>
      <c r="AK35" s="147"/>
      <c r="AL35" s="150"/>
      <c r="AM35" s="141"/>
      <c r="AN35" s="147"/>
      <c r="AO35" s="147"/>
      <c r="AP35" s="150"/>
      <c r="AQ35" s="141"/>
    </row>
    <row r="36" spans="2:23" ht="13.5" customHeight="1" hidden="1" thickBot="1">
      <c r="B36" s="71">
        <v>5</v>
      </c>
      <c r="C36" s="71"/>
      <c r="D36" s="27"/>
      <c r="E36" s="27"/>
      <c r="F36" s="27"/>
      <c r="G36" s="68"/>
      <c r="H36" s="27"/>
      <c r="I36" s="27"/>
      <c r="J36" s="27"/>
      <c r="K36" s="68"/>
      <c r="L36" s="27"/>
      <c r="M36" s="27"/>
      <c r="N36" s="27"/>
      <c r="O36" s="68"/>
      <c r="P36" s="27"/>
      <c r="Q36" s="27"/>
      <c r="R36" s="27"/>
      <c r="S36" s="68"/>
      <c r="T36" s="27"/>
      <c r="U36" s="27"/>
      <c r="V36" s="27"/>
      <c r="W36" s="68"/>
    </row>
    <row r="37" spans="2:3" ht="16.5" thickTop="1">
      <c r="B37" s="49"/>
      <c r="C37" s="12"/>
    </row>
    <row r="38" spans="2:21" ht="15.75" thickBot="1">
      <c r="B38" s="54"/>
      <c r="C38" s="55" t="s">
        <v>142</v>
      </c>
      <c r="D38" s="69" t="s">
        <v>373</v>
      </c>
      <c r="P38" s="30"/>
      <c r="Q38" s="30"/>
      <c r="R38" s="30"/>
      <c r="S38" s="30"/>
      <c r="T38" s="30"/>
      <c r="U38" s="30"/>
    </row>
    <row r="39" spans="2:17" ht="130.5" customHeight="1" outlineLevel="1" thickBot="1" thickTop="1">
      <c r="B39" s="160" t="s">
        <v>471</v>
      </c>
      <c r="C39" s="162" t="s">
        <v>472</v>
      </c>
      <c r="D39" s="73" t="s">
        <v>1883</v>
      </c>
      <c r="E39" s="73" t="s">
        <v>370</v>
      </c>
      <c r="F39" s="73" t="s">
        <v>371</v>
      </c>
      <c r="G39" s="74" t="s">
        <v>2657</v>
      </c>
      <c r="H39" s="75" t="s">
        <v>1634</v>
      </c>
      <c r="I39" s="76" t="s">
        <v>1635</v>
      </c>
      <c r="J39" s="76" t="s">
        <v>1636</v>
      </c>
      <c r="K39" s="76" t="s">
        <v>1639</v>
      </c>
      <c r="L39" s="76" t="s">
        <v>1640</v>
      </c>
      <c r="M39" s="77" t="s">
        <v>372</v>
      </c>
      <c r="N39" s="29" t="s">
        <v>475</v>
      </c>
      <c r="O39" s="29" t="s">
        <v>1637</v>
      </c>
      <c r="P39" s="29" t="s">
        <v>1638</v>
      </c>
      <c r="Q39" s="30"/>
    </row>
    <row r="40" spans="2:17" ht="15.75" customHeight="1" outlineLevel="1" thickBot="1" thickTop="1">
      <c r="B40" s="161"/>
      <c r="C40" s="163"/>
      <c r="D40" s="78" t="s">
        <v>467</v>
      </c>
      <c r="E40" s="79" t="s">
        <v>469</v>
      </c>
      <c r="F40" s="79" t="s">
        <v>470</v>
      </c>
      <c r="G40" s="79" t="s">
        <v>466</v>
      </c>
      <c r="H40" s="79" t="s">
        <v>466</v>
      </c>
      <c r="I40" s="80" t="s">
        <v>473</v>
      </c>
      <c r="J40" s="80" t="s">
        <v>473</v>
      </c>
      <c r="K40" s="80" t="s">
        <v>474</v>
      </c>
      <c r="L40" s="80" t="s">
        <v>474</v>
      </c>
      <c r="M40" s="81" t="s">
        <v>474</v>
      </c>
      <c r="N40" s="28" t="s">
        <v>468</v>
      </c>
      <c r="O40" s="28" t="s">
        <v>468</v>
      </c>
      <c r="P40" s="28" t="s">
        <v>468</v>
      </c>
      <c r="Q40" s="30"/>
    </row>
    <row r="41" spans="2:17" ht="20.25" customHeight="1" outlineLevel="1" thickBot="1" thickTop="1">
      <c r="B41" s="82">
        <v>1</v>
      </c>
      <c r="C41" s="84" t="s">
        <v>1632</v>
      </c>
      <c r="D41" s="98">
        <f>'[1]Tab.E47,E48'!$E$12</f>
        <v>0</v>
      </c>
      <c r="E41" s="83">
        <f>I32/1000</f>
        <v>0</v>
      </c>
      <c r="F41" s="83">
        <f>IF(D41=0,0,(E41/D41)*1000)</f>
        <v>0</v>
      </c>
      <c r="G41" s="88">
        <f>J32*1.23</f>
        <v>0</v>
      </c>
      <c r="H41" s="87">
        <f>K32*1.23</f>
        <v>0</v>
      </c>
      <c r="I41" s="83">
        <f>G41*F41</f>
        <v>0</v>
      </c>
      <c r="J41" s="83">
        <f>H41*F41</f>
        <v>0</v>
      </c>
      <c r="K41" s="83">
        <f>IF(I22=0,0,I41/I22)</f>
        <v>0</v>
      </c>
      <c r="L41" s="83">
        <f>IF(I22=0,0,J41/I22)</f>
        <v>0</v>
      </c>
      <c r="M41" s="83">
        <f>G15*12</f>
        <v>13964.914643449521</v>
      </c>
      <c r="N41" s="89">
        <f>K41/M41</f>
        <v>0</v>
      </c>
      <c r="O41" s="89">
        <f>L41/M41</f>
        <v>0</v>
      </c>
      <c r="P41" s="89">
        <f>(K41+L41)/M41</f>
        <v>0</v>
      </c>
      <c r="Q41" s="30"/>
    </row>
    <row r="42" ht="13.5" thickTop="1"/>
    <row r="43" spans="2:21" ht="15.75" thickBot="1">
      <c r="B43" s="54"/>
      <c r="C43" s="55" t="s">
        <v>142</v>
      </c>
      <c r="D43" s="69" t="s">
        <v>374</v>
      </c>
      <c r="P43" s="30"/>
      <c r="Q43" s="30"/>
      <c r="R43" s="30"/>
      <c r="S43" s="30"/>
      <c r="T43" s="30"/>
      <c r="U43" s="30"/>
    </row>
    <row r="44" spans="2:17" ht="130.5" customHeight="1" outlineLevel="1" thickBot="1" thickTop="1">
      <c r="B44" s="160" t="s">
        <v>471</v>
      </c>
      <c r="C44" s="162" t="s">
        <v>472</v>
      </c>
      <c r="D44" s="73" t="str">
        <f>D39</f>
        <v>Odbiorcy</v>
      </c>
      <c r="E44" s="73" t="str">
        <f>E39</f>
        <v>Łączne roczne zużycie energii elektrycznej </v>
      </c>
      <c r="F44" s="73" t="str">
        <f>F39</f>
        <v>Łączne roczne zużycie energii elektrycznej na odbiorcę (kWh)</v>
      </c>
      <c r="G44" s="74" t="str">
        <f>G39</f>
        <v>Średnia cena usług dystrybucyjnych brutto</v>
      </c>
      <c r="H44" s="75" t="s">
        <v>1634</v>
      </c>
      <c r="I44" s="76" t="s">
        <v>1635</v>
      </c>
      <c r="J44" s="76" t="s">
        <v>1636</v>
      </c>
      <c r="K44" s="76" t="s">
        <v>1639</v>
      </c>
      <c r="L44" s="76" t="s">
        <v>1640</v>
      </c>
      <c r="M44" s="77" t="str">
        <f>M39</f>
        <v>Średni ważony dochód na osobę na terenie działania OSD</v>
      </c>
      <c r="N44" s="29" t="s">
        <v>475</v>
      </c>
      <c r="O44" s="29" t="s">
        <v>1637</v>
      </c>
      <c r="P44" s="29" t="s">
        <v>1638</v>
      </c>
      <c r="Q44" s="30"/>
    </row>
    <row r="45" spans="2:17" ht="15.75" customHeight="1" outlineLevel="1" thickBot="1" thickTop="1">
      <c r="B45" s="161"/>
      <c r="C45" s="163"/>
      <c r="D45" s="78" t="s">
        <v>467</v>
      </c>
      <c r="E45" s="79" t="s">
        <v>469</v>
      </c>
      <c r="F45" s="79" t="s">
        <v>470</v>
      </c>
      <c r="G45" s="79" t="s">
        <v>466</v>
      </c>
      <c r="H45" s="79" t="s">
        <v>466</v>
      </c>
      <c r="I45" s="80" t="s">
        <v>473</v>
      </c>
      <c r="J45" s="80" t="s">
        <v>473</v>
      </c>
      <c r="K45" s="80" t="s">
        <v>474</v>
      </c>
      <c r="L45" s="80" t="s">
        <v>474</v>
      </c>
      <c r="M45" s="81" t="s">
        <v>474</v>
      </c>
      <c r="N45" s="28" t="s">
        <v>468</v>
      </c>
      <c r="O45" s="28" t="s">
        <v>468</v>
      </c>
      <c r="P45" s="28" t="s">
        <v>468</v>
      </c>
      <c r="Q45" s="30"/>
    </row>
    <row r="46" spans="2:17" ht="20.25" customHeight="1" outlineLevel="1" thickBot="1" thickTop="1">
      <c r="B46" s="82">
        <v>1</v>
      </c>
      <c r="C46" s="84" t="s">
        <v>1632</v>
      </c>
      <c r="D46" s="98">
        <f>'[1]Tab.E47,E48'!$F$12</f>
        <v>0</v>
      </c>
      <c r="E46" s="83">
        <f>M32/1000</f>
        <v>0</v>
      </c>
      <c r="F46" s="83">
        <f>IF(D46=0,0,(E46/D46)*1000)</f>
        <v>0</v>
      </c>
      <c r="G46" s="88">
        <f>N32*1.23</f>
        <v>0</v>
      </c>
      <c r="H46" s="87">
        <f>O32*1.23</f>
        <v>0</v>
      </c>
      <c r="I46" s="83">
        <f>G46*F46</f>
        <v>0</v>
      </c>
      <c r="J46" s="83">
        <f>H46*F46</f>
        <v>0</v>
      </c>
      <c r="K46" s="83">
        <f>IF(J22=0,0,I46/J22)</f>
        <v>0</v>
      </c>
      <c r="L46" s="83">
        <f>IF(J22=0,0,J46/J22)</f>
        <v>0</v>
      </c>
      <c r="M46" s="83">
        <f>H15*12</f>
        <v>14102.552842175362</v>
      </c>
      <c r="N46" s="89">
        <f>K46/M46</f>
        <v>0</v>
      </c>
      <c r="O46" s="89">
        <f>L46/M46</f>
        <v>0</v>
      </c>
      <c r="P46" s="89">
        <f>(K46+L46)/M46</f>
        <v>0</v>
      </c>
      <c r="Q46" s="30"/>
    </row>
    <row r="47" ht="13.5" thickTop="1"/>
    <row r="48" spans="2:21" ht="15.75" thickBot="1">
      <c r="B48" s="54"/>
      <c r="C48" s="55" t="s">
        <v>142</v>
      </c>
      <c r="D48" s="69" t="s">
        <v>2604</v>
      </c>
      <c r="P48" s="30"/>
      <c r="Q48" s="30"/>
      <c r="R48" s="30"/>
      <c r="S48" s="30"/>
      <c r="T48" s="30"/>
      <c r="U48" s="30"/>
    </row>
    <row r="49" spans="2:17" ht="130.5" customHeight="1" outlineLevel="1" thickBot="1" thickTop="1">
      <c r="B49" s="160" t="s">
        <v>471</v>
      </c>
      <c r="C49" s="162" t="s">
        <v>472</v>
      </c>
      <c r="D49" s="73" t="str">
        <f>D44</f>
        <v>Odbiorcy</v>
      </c>
      <c r="E49" s="73" t="str">
        <f>E44</f>
        <v>Łączne roczne zużycie energii elektrycznej </v>
      </c>
      <c r="F49" s="73" t="str">
        <f>F44</f>
        <v>Łączne roczne zużycie energii elektrycznej na odbiorcę (kWh)</v>
      </c>
      <c r="G49" s="74" t="str">
        <f>G44</f>
        <v>Średnia cena usług dystrybucyjnych brutto</v>
      </c>
      <c r="H49" s="75" t="s">
        <v>1634</v>
      </c>
      <c r="I49" s="76" t="s">
        <v>1635</v>
      </c>
      <c r="J49" s="76" t="s">
        <v>1636</v>
      </c>
      <c r="K49" s="76" t="s">
        <v>1639</v>
      </c>
      <c r="L49" s="76" t="s">
        <v>1640</v>
      </c>
      <c r="M49" s="77" t="str">
        <f>M44</f>
        <v>Średni ważony dochód na osobę na terenie działania OSD</v>
      </c>
      <c r="N49" s="29" t="s">
        <v>475</v>
      </c>
      <c r="O49" s="29" t="s">
        <v>1637</v>
      </c>
      <c r="P49" s="29" t="s">
        <v>1638</v>
      </c>
      <c r="Q49" s="30"/>
    </row>
    <row r="50" spans="2:17" ht="15.75" customHeight="1" outlineLevel="1" thickBot="1" thickTop="1">
      <c r="B50" s="161"/>
      <c r="C50" s="163"/>
      <c r="D50" s="78" t="s">
        <v>467</v>
      </c>
      <c r="E50" s="79" t="s">
        <v>469</v>
      </c>
      <c r="F50" s="79" t="s">
        <v>470</v>
      </c>
      <c r="G50" s="79" t="s">
        <v>466</v>
      </c>
      <c r="H50" s="79" t="s">
        <v>466</v>
      </c>
      <c r="I50" s="80" t="s">
        <v>473</v>
      </c>
      <c r="J50" s="80" t="s">
        <v>473</v>
      </c>
      <c r="K50" s="80" t="s">
        <v>474</v>
      </c>
      <c r="L50" s="80" t="s">
        <v>474</v>
      </c>
      <c r="M50" s="81" t="s">
        <v>474</v>
      </c>
      <c r="N50" s="28" t="s">
        <v>468</v>
      </c>
      <c r="O50" s="28" t="s">
        <v>468</v>
      </c>
      <c r="P50" s="28" t="s">
        <v>468</v>
      </c>
      <c r="Q50" s="30"/>
    </row>
    <row r="51" spans="2:17" ht="20.25" customHeight="1" outlineLevel="1" thickBot="1" thickTop="1">
      <c r="B51" s="82">
        <v>1</v>
      </c>
      <c r="C51" s="84" t="s">
        <v>1632</v>
      </c>
      <c r="D51" s="90"/>
      <c r="E51" s="83">
        <f>Q32/1000</f>
        <v>0</v>
      </c>
      <c r="F51" s="83">
        <f>IF(D51=0,0,(E51/D51)*1000)</f>
        <v>0</v>
      </c>
      <c r="G51" s="83">
        <f>R32*1.23</f>
        <v>0</v>
      </c>
      <c r="H51" s="87">
        <f>S32*1.23</f>
        <v>0</v>
      </c>
      <c r="I51" s="83">
        <f>G51*F51</f>
        <v>0</v>
      </c>
      <c r="J51" s="83">
        <f>H51*F51</f>
        <v>0</v>
      </c>
      <c r="K51" s="83">
        <f>IF(K22=0,0,I51/K22)</f>
        <v>0</v>
      </c>
      <c r="L51" s="83">
        <f>IF(K22=0,0,J51/K22)</f>
        <v>0</v>
      </c>
      <c r="M51" s="83">
        <f>I15*12</f>
        <v>14478.548054777022</v>
      </c>
      <c r="N51" s="89">
        <f>K51/M51</f>
        <v>0</v>
      </c>
      <c r="O51" s="89">
        <f>L51/M51</f>
        <v>0</v>
      </c>
      <c r="P51" s="89">
        <f>(K51+L51)/M51</f>
        <v>0</v>
      </c>
      <c r="Q51" s="30"/>
    </row>
    <row r="52" ht="13.5" thickTop="1"/>
    <row r="53" spans="2:21" ht="15.75" thickBot="1">
      <c r="B53" s="54"/>
      <c r="C53" s="55" t="s">
        <v>142</v>
      </c>
      <c r="D53" s="69" t="s">
        <v>2605</v>
      </c>
      <c r="P53" s="30"/>
      <c r="Q53" s="30"/>
      <c r="R53" s="30"/>
      <c r="S53" s="30"/>
      <c r="T53" s="30"/>
      <c r="U53" s="30"/>
    </row>
    <row r="54" spans="2:17" ht="130.5" customHeight="1" outlineLevel="1" thickBot="1" thickTop="1">
      <c r="B54" s="160" t="s">
        <v>471</v>
      </c>
      <c r="C54" s="162" t="s">
        <v>472</v>
      </c>
      <c r="D54" s="73" t="str">
        <f>D49</f>
        <v>Odbiorcy</v>
      </c>
      <c r="E54" s="73" t="str">
        <f>E49</f>
        <v>Łączne roczne zużycie energii elektrycznej </v>
      </c>
      <c r="F54" s="73" t="str">
        <f>F49</f>
        <v>Łączne roczne zużycie energii elektrycznej na odbiorcę (kWh)</v>
      </c>
      <c r="G54" s="74" t="str">
        <f>G49</f>
        <v>Średnia cena usług dystrybucyjnych brutto</v>
      </c>
      <c r="H54" s="75" t="s">
        <v>1634</v>
      </c>
      <c r="I54" s="76" t="s">
        <v>1635</v>
      </c>
      <c r="J54" s="76" t="s">
        <v>1636</v>
      </c>
      <c r="K54" s="76" t="s">
        <v>1639</v>
      </c>
      <c r="L54" s="76" t="s">
        <v>1640</v>
      </c>
      <c r="M54" s="77" t="str">
        <f>M49</f>
        <v>Średni ważony dochód na osobę na terenie działania OSD</v>
      </c>
      <c r="N54" s="29" t="s">
        <v>475</v>
      </c>
      <c r="O54" s="29" t="s">
        <v>1637</v>
      </c>
      <c r="P54" s="29" t="s">
        <v>1638</v>
      </c>
      <c r="Q54" s="30"/>
    </row>
    <row r="55" spans="2:17" ht="15.75" customHeight="1" outlineLevel="1" thickBot="1" thickTop="1">
      <c r="B55" s="161"/>
      <c r="C55" s="163"/>
      <c r="D55" s="78" t="s">
        <v>467</v>
      </c>
      <c r="E55" s="79" t="s">
        <v>469</v>
      </c>
      <c r="F55" s="79" t="s">
        <v>470</v>
      </c>
      <c r="G55" s="79" t="s">
        <v>466</v>
      </c>
      <c r="H55" s="79" t="s">
        <v>466</v>
      </c>
      <c r="I55" s="80" t="s">
        <v>473</v>
      </c>
      <c r="J55" s="80" t="s">
        <v>473</v>
      </c>
      <c r="K55" s="80" t="s">
        <v>474</v>
      </c>
      <c r="L55" s="80" t="s">
        <v>474</v>
      </c>
      <c r="M55" s="81" t="s">
        <v>474</v>
      </c>
      <c r="N55" s="28" t="s">
        <v>468</v>
      </c>
      <c r="O55" s="28" t="s">
        <v>468</v>
      </c>
      <c r="P55" s="28" t="s">
        <v>468</v>
      </c>
      <c r="Q55" s="30"/>
    </row>
    <row r="56" spans="2:17" ht="20.25" customHeight="1" outlineLevel="1" thickBot="1" thickTop="1">
      <c r="B56" s="82">
        <v>1</v>
      </c>
      <c r="C56" s="84" t="s">
        <v>1632</v>
      </c>
      <c r="D56" s="90"/>
      <c r="E56" s="83">
        <f>U32/1000</f>
        <v>0</v>
      </c>
      <c r="F56" s="83">
        <f>IF(D56=0,0,(E56/D56)*1000)</f>
        <v>0</v>
      </c>
      <c r="G56" s="88">
        <f>V32*1.23</f>
        <v>0</v>
      </c>
      <c r="H56" s="87">
        <f>W32*1.23</f>
        <v>0</v>
      </c>
      <c r="I56" s="83">
        <f>G56*F56</f>
        <v>0</v>
      </c>
      <c r="J56" s="83">
        <f>H56*F56</f>
        <v>0</v>
      </c>
      <c r="K56" s="83">
        <f>IF(L22=0,0,I56/L22)</f>
        <v>0</v>
      </c>
      <c r="L56" s="83">
        <f>IF(L22=0,0,J56/L22)</f>
        <v>0</v>
      </c>
      <c r="M56" s="83">
        <f>J15*12</f>
        <v>14879.183958000758</v>
      </c>
      <c r="N56" s="89">
        <f>K56/M56</f>
        <v>0</v>
      </c>
      <c r="O56" s="89">
        <f>L56/M56</f>
        <v>0</v>
      </c>
      <c r="P56" s="89">
        <f>(K56+L56)/M56</f>
        <v>0</v>
      </c>
      <c r="Q56" s="30"/>
    </row>
    <row r="57" ht="13.5" thickTop="1"/>
    <row r="58" spans="2:21" ht="15.75" thickBot="1">
      <c r="B58" s="54"/>
      <c r="C58" s="55" t="s">
        <v>142</v>
      </c>
      <c r="D58" s="69" t="s">
        <v>2606</v>
      </c>
      <c r="P58" s="30"/>
      <c r="Q58" s="30"/>
      <c r="R58" s="30"/>
      <c r="S58" s="30"/>
      <c r="T58" s="30"/>
      <c r="U58" s="30"/>
    </row>
    <row r="59" spans="2:17" ht="130.5" customHeight="1" outlineLevel="1" thickBot="1" thickTop="1">
      <c r="B59" s="160" t="s">
        <v>471</v>
      </c>
      <c r="C59" s="162" t="s">
        <v>472</v>
      </c>
      <c r="D59" s="73" t="str">
        <f>D54</f>
        <v>Odbiorcy</v>
      </c>
      <c r="E59" s="73" t="str">
        <f>E54</f>
        <v>Łączne roczne zużycie energii elektrycznej </v>
      </c>
      <c r="F59" s="73" t="str">
        <f>F54</f>
        <v>Łączne roczne zużycie energii elektrycznej na odbiorcę (kWh)</v>
      </c>
      <c r="G59" s="74" t="str">
        <f>G54</f>
        <v>Średnia cena usług dystrybucyjnych brutto</v>
      </c>
      <c r="H59" s="75" t="s">
        <v>1634</v>
      </c>
      <c r="I59" s="76" t="s">
        <v>1635</v>
      </c>
      <c r="J59" s="76" t="s">
        <v>1636</v>
      </c>
      <c r="K59" s="76" t="s">
        <v>1639</v>
      </c>
      <c r="L59" s="76" t="s">
        <v>1640</v>
      </c>
      <c r="M59" s="77" t="str">
        <f>M54</f>
        <v>Średni ważony dochód na osobę na terenie działania OSD</v>
      </c>
      <c r="N59" s="29" t="s">
        <v>475</v>
      </c>
      <c r="O59" s="29" t="s">
        <v>1637</v>
      </c>
      <c r="P59" s="29" t="s">
        <v>1638</v>
      </c>
      <c r="Q59" s="30"/>
    </row>
    <row r="60" spans="2:17" ht="15.75" customHeight="1" outlineLevel="1" thickBot="1" thickTop="1">
      <c r="B60" s="161"/>
      <c r="C60" s="163"/>
      <c r="D60" s="78" t="s">
        <v>467</v>
      </c>
      <c r="E60" s="79" t="s">
        <v>469</v>
      </c>
      <c r="F60" s="79" t="s">
        <v>470</v>
      </c>
      <c r="G60" s="79" t="s">
        <v>466</v>
      </c>
      <c r="H60" s="79" t="s">
        <v>466</v>
      </c>
      <c r="I60" s="80" t="s">
        <v>473</v>
      </c>
      <c r="J60" s="80" t="s">
        <v>473</v>
      </c>
      <c r="K60" s="80" t="s">
        <v>474</v>
      </c>
      <c r="L60" s="80" t="s">
        <v>474</v>
      </c>
      <c r="M60" s="81" t="s">
        <v>474</v>
      </c>
      <c r="N60" s="28" t="s">
        <v>468</v>
      </c>
      <c r="O60" s="28" t="s">
        <v>468</v>
      </c>
      <c r="P60" s="28" t="s">
        <v>468</v>
      </c>
      <c r="Q60" s="30"/>
    </row>
    <row r="61" spans="2:17" ht="20.25" customHeight="1" outlineLevel="1" thickBot="1" thickTop="1">
      <c r="B61" s="82">
        <v>1</v>
      </c>
      <c r="C61" s="84" t="s">
        <v>1632</v>
      </c>
      <c r="D61" s="90"/>
      <c r="E61" s="83">
        <f>Y32/1000</f>
        <v>0</v>
      </c>
      <c r="F61" s="83">
        <f>IF(D61=0,0,(E61/D61)*1000)</f>
        <v>0</v>
      </c>
      <c r="G61" s="88">
        <f>Z32*1.23</f>
        <v>0</v>
      </c>
      <c r="H61" s="87">
        <f>AA32*1.23</f>
        <v>0</v>
      </c>
      <c r="I61" s="83">
        <f>G61*F61</f>
        <v>0</v>
      </c>
      <c r="J61" s="83">
        <f>H61*F61</f>
        <v>0</v>
      </c>
      <c r="K61" s="83">
        <f>IF(M22=0,0,I61/M22)</f>
        <v>0</v>
      </c>
      <c r="L61" s="83">
        <f>IF(M22=0,0,J61/M22)</f>
        <v>0</v>
      </c>
      <c r="M61" s="83">
        <f>K15*12</f>
        <v>15411.30077429876</v>
      </c>
      <c r="N61" s="89">
        <f>K61/M61</f>
        <v>0</v>
      </c>
      <c r="O61" s="89">
        <f>L61/M61</f>
        <v>0</v>
      </c>
      <c r="P61" s="89">
        <f>(K61+L61)/M61</f>
        <v>0</v>
      </c>
      <c r="Q61" s="30"/>
    </row>
    <row r="62" ht="13.5" thickTop="1"/>
    <row r="63" spans="2:21" ht="15.75" thickBot="1">
      <c r="B63" s="54"/>
      <c r="C63" s="55" t="s">
        <v>142</v>
      </c>
      <c r="D63" s="69" t="s">
        <v>2607</v>
      </c>
      <c r="P63" s="30"/>
      <c r="Q63" s="30"/>
      <c r="R63" s="30"/>
      <c r="S63" s="30"/>
      <c r="T63" s="30"/>
      <c r="U63" s="30"/>
    </row>
    <row r="64" spans="2:17" ht="130.5" customHeight="1" outlineLevel="1" thickBot="1" thickTop="1">
      <c r="B64" s="160" t="s">
        <v>471</v>
      </c>
      <c r="C64" s="162" t="s">
        <v>472</v>
      </c>
      <c r="D64" s="73" t="str">
        <f>D59</f>
        <v>Odbiorcy</v>
      </c>
      <c r="E64" s="73" t="str">
        <f>E59</f>
        <v>Łączne roczne zużycie energii elektrycznej </v>
      </c>
      <c r="F64" s="73" t="str">
        <f>F59</f>
        <v>Łączne roczne zużycie energii elektrycznej na odbiorcę (kWh)</v>
      </c>
      <c r="G64" s="74" t="str">
        <f>G59</f>
        <v>Średnia cena usług dystrybucyjnych brutto</v>
      </c>
      <c r="H64" s="75" t="s">
        <v>1634</v>
      </c>
      <c r="I64" s="76" t="s">
        <v>1635</v>
      </c>
      <c r="J64" s="76" t="s">
        <v>1636</v>
      </c>
      <c r="K64" s="76" t="s">
        <v>1639</v>
      </c>
      <c r="L64" s="76" t="s">
        <v>1640</v>
      </c>
      <c r="M64" s="77" t="str">
        <f>M59</f>
        <v>Średni ważony dochód na osobę na terenie działania OSD</v>
      </c>
      <c r="N64" s="29" t="s">
        <v>475</v>
      </c>
      <c r="O64" s="29" t="s">
        <v>1637</v>
      </c>
      <c r="P64" s="29" t="s">
        <v>1638</v>
      </c>
      <c r="Q64" s="30"/>
    </row>
    <row r="65" spans="2:17" ht="15.75" customHeight="1" outlineLevel="1" thickBot="1" thickTop="1">
      <c r="B65" s="161"/>
      <c r="C65" s="163"/>
      <c r="D65" s="78" t="s">
        <v>467</v>
      </c>
      <c r="E65" s="79" t="s">
        <v>469</v>
      </c>
      <c r="F65" s="79" t="s">
        <v>470</v>
      </c>
      <c r="G65" s="79" t="s">
        <v>466</v>
      </c>
      <c r="H65" s="79" t="s">
        <v>466</v>
      </c>
      <c r="I65" s="80" t="s">
        <v>473</v>
      </c>
      <c r="J65" s="80" t="s">
        <v>473</v>
      </c>
      <c r="K65" s="80" t="s">
        <v>474</v>
      </c>
      <c r="L65" s="80" t="s">
        <v>474</v>
      </c>
      <c r="M65" s="81" t="s">
        <v>474</v>
      </c>
      <c r="N65" s="28" t="s">
        <v>468</v>
      </c>
      <c r="O65" s="28" t="s">
        <v>468</v>
      </c>
      <c r="P65" s="28" t="s">
        <v>468</v>
      </c>
      <c r="Q65" s="30"/>
    </row>
    <row r="66" spans="2:17" ht="20.25" customHeight="1" outlineLevel="1" thickBot="1" thickTop="1">
      <c r="B66" s="82">
        <v>1</v>
      </c>
      <c r="C66" s="84" t="s">
        <v>1632</v>
      </c>
      <c r="D66" s="90"/>
      <c r="E66" s="83">
        <f>AC32/1000</f>
        <v>0</v>
      </c>
      <c r="F66" s="83">
        <f>IF(D66=0,0,(E66/D66)*1000)</f>
        <v>0</v>
      </c>
      <c r="G66" s="88">
        <f>AD32*1.23</f>
        <v>0</v>
      </c>
      <c r="H66" s="87">
        <f>AE32*1.23</f>
        <v>0</v>
      </c>
      <c r="I66" s="83">
        <f>G66*F66</f>
        <v>0</v>
      </c>
      <c r="J66" s="83">
        <f>H66*F66</f>
        <v>0</v>
      </c>
      <c r="K66" s="83">
        <f>IF(N22=0,0,I66/N22)</f>
        <v>0</v>
      </c>
      <c r="L66" s="83">
        <f>IF(N22=0,0,J66/N22)</f>
        <v>0</v>
      </c>
      <c r="M66" s="83">
        <f>L15*12</f>
        <v>16017.735459767413</v>
      </c>
      <c r="N66" s="89">
        <f>K66/M66</f>
        <v>0</v>
      </c>
      <c r="O66" s="89">
        <f>L66/M66</f>
        <v>0</v>
      </c>
      <c r="P66" s="89">
        <f>(K66+L66)/M66</f>
        <v>0</v>
      </c>
      <c r="Q66" s="30"/>
    </row>
    <row r="67" ht="13.5" thickTop="1"/>
    <row r="68" spans="2:21" ht="15.75" thickBot="1">
      <c r="B68" s="54"/>
      <c r="C68" s="55" t="s">
        <v>142</v>
      </c>
      <c r="D68" s="69" t="s">
        <v>2906</v>
      </c>
      <c r="P68" s="30"/>
      <c r="Q68" s="30"/>
      <c r="R68" s="30"/>
      <c r="S68" s="30"/>
      <c r="T68" s="30"/>
      <c r="U68" s="30"/>
    </row>
    <row r="69" spans="2:17" ht="130.5" customHeight="1" outlineLevel="1" thickBot="1" thickTop="1">
      <c r="B69" s="160" t="s">
        <v>471</v>
      </c>
      <c r="C69" s="162" t="s">
        <v>472</v>
      </c>
      <c r="D69" s="73" t="str">
        <f>D64</f>
        <v>Odbiorcy</v>
      </c>
      <c r="E69" s="73" t="str">
        <f>E64</f>
        <v>Łączne roczne zużycie energii elektrycznej </v>
      </c>
      <c r="F69" s="73" t="str">
        <f>F64</f>
        <v>Łączne roczne zużycie energii elektrycznej na odbiorcę (kWh)</v>
      </c>
      <c r="G69" s="74" t="str">
        <f>G64</f>
        <v>Średnia cena usług dystrybucyjnych brutto</v>
      </c>
      <c r="H69" s="75" t="s">
        <v>1634</v>
      </c>
      <c r="I69" s="76" t="s">
        <v>1635</v>
      </c>
      <c r="J69" s="76" t="s">
        <v>1636</v>
      </c>
      <c r="K69" s="76" t="s">
        <v>1639</v>
      </c>
      <c r="L69" s="76" t="s">
        <v>1640</v>
      </c>
      <c r="M69" s="77" t="str">
        <f>M64</f>
        <v>Średni ważony dochód na osobę na terenie działania OSD</v>
      </c>
      <c r="N69" s="29" t="s">
        <v>475</v>
      </c>
      <c r="O69" s="29" t="s">
        <v>1637</v>
      </c>
      <c r="P69" s="29" t="s">
        <v>1638</v>
      </c>
      <c r="Q69" s="30"/>
    </row>
    <row r="70" spans="2:17" ht="15.75" customHeight="1" outlineLevel="1" thickBot="1" thickTop="1">
      <c r="B70" s="161"/>
      <c r="C70" s="163"/>
      <c r="D70" s="78" t="s">
        <v>467</v>
      </c>
      <c r="E70" s="79" t="s">
        <v>469</v>
      </c>
      <c r="F70" s="79" t="s">
        <v>470</v>
      </c>
      <c r="G70" s="79" t="s">
        <v>466</v>
      </c>
      <c r="H70" s="79" t="s">
        <v>466</v>
      </c>
      <c r="I70" s="80" t="s">
        <v>473</v>
      </c>
      <c r="J70" s="80" t="s">
        <v>473</v>
      </c>
      <c r="K70" s="80" t="s">
        <v>474</v>
      </c>
      <c r="L70" s="80" t="s">
        <v>474</v>
      </c>
      <c r="M70" s="81" t="s">
        <v>474</v>
      </c>
      <c r="N70" s="28" t="s">
        <v>468</v>
      </c>
      <c r="O70" s="28" t="s">
        <v>468</v>
      </c>
      <c r="P70" s="28" t="s">
        <v>468</v>
      </c>
      <c r="Q70" s="30"/>
    </row>
    <row r="71" spans="2:17" ht="20.25" customHeight="1" outlineLevel="1" thickBot="1" thickTop="1">
      <c r="B71" s="82">
        <v>1</v>
      </c>
      <c r="C71" s="84" t="s">
        <v>1632</v>
      </c>
      <c r="D71" s="90"/>
      <c r="E71" s="83">
        <f>AG32/1000</f>
        <v>0</v>
      </c>
      <c r="F71" s="83">
        <f>IF(D71=0,0,(E71/D71)*1000)</f>
        <v>0</v>
      </c>
      <c r="G71" s="88">
        <f>AH32*1.23</f>
        <v>0</v>
      </c>
      <c r="H71" s="87">
        <f>AI32*1.23</f>
        <v>0</v>
      </c>
      <c r="I71" s="83">
        <f>G71*F71</f>
        <v>0</v>
      </c>
      <c r="J71" s="83">
        <f>H71*F71</f>
        <v>0</v>
      </c>
      <c r="K71" s="83">
        <f>IF(O22=0,0,I71/O22)</f>
        <v>0</v>
      </c>
      <c r="L71" s="83">
        <f>IF(O22=0,0,J71/O22)</f>
        <v>0</v>
      </c>
      <c r="M71" s="83">
        <f>M15*12</f>
        <v>16672.66061837865</v>
      </c>
      <c r="N71" s="89">
        <f>K71/M71</f>
        <v>0</v>
      </c>
      <c r="O71" s="89">
        <f>L71/M71</f>
        <v>0</v>
      </c>
      <c r="P71" s="89">
        <f>(K71+L71)/M71</f>
        <v>0</v>
      </c>
      <c r="Q71" s="30"/>
    </row>
    <row r="72" ht="13.5" thickTop="1"/>
    <row r="73" spans="2:16" ht="15.75" thickBot="1">
      <c r="B73" s="54"/>
      <c r="C73" s="55" t="s">
        <v>142</v>
      </c>
      <c r="D73" s="69" t="s">
        <v>2907</v>
      </c>
      <c r="P73" s="30"/>
    </row>
    <row r="74" spans="2:16" ht="129" thickBot="1" thickTop="1">
      <c r="B74" s="160" t="s">
        <v>471</v>
      </c>
      <c r="C74" s="162" t="s">
        <v>472</v>
      </c>
      <c r="D74" s="73" t="str">
        <f>D69</f>
        <v>Odbiorcy</v>
      </c>
      <c r="E74" s="73" t="str">
        <f>E69</f>
        <v>Łączne roczne zużycie energii elektrycznej </v>
      </c>
      <c r="F74" s="73" t="str">
        <f>F69</f>
        <v>Łączne roczne zużycie energii elektrycznej na odbiorcę (kWh)</v>
      </c>
      <c r="G74" s="74" t="str">
        <f>G69</f>
        <v>Średnia cena usług dystrybucyjnych brutto</v>
      </c>
      <c r="H74" s="75" t="s">
        <v>1634</v>
      </c>
      <c r="I74" s="76" t="s">
        <v>1635</v>
      </c>
      <c r="J74" s="76" t="s">
        <v>1636</v>
      </c>
      <c r="K74" s="76" t="s">
        <v>1639</v>
      </c>
      <c r="L74" s="76" t="s">
        <v>1640</v>
      </c>
      <c r="M74" s="77" t="str">
        <f>M69</f>
        <v>Średni ważony dochód na osobę na terenie działania OSD</v>
      </c>
      <c r="N74" s="29" t="s">
        <v>475</v>
      </c>
      <c r="O74" s="29" t="s">
        <v>1637</v>
      </c>
      <c r="P74" s="29" t="s">
        <v>1638</v>
      </c>
    </row>
    <row r="75" spans="2:16" ht="14.25" thickBot="1" thickTop="1">
      <c r="B75" s="161"/>
      <c r="C75" s="163"/>
      <c r="D75" s="78" t="s">
        <v>467</v>
      </c>
      <c r="E75" s="79" t="s">
        <v>469</v>
      </c>
      <c r="F75" s="79" t="s">
        <v>470</v>
      </c>
      <c r="G75" s="79" t="s">
        <v>466</v>
      </c>
      <c r="H75" s="79" t="s">
        <v>466</v>
      </c>
      <c r="I75" s="80" t="s">
        <v>473</v>
      </c>
      <c r="J75" s="80" t="s">
        <v>473</v>
      </c>
      <c r="K75" s="80" t="s">
        <v>474</v>
      </c>
      <c r="L75" s="80" t="s">
        <v>474</v>
      </c>
      <c r="M75" s="81" t="s">
        <v>474</v>
      </c>
      <c r="N75" s="28" t="s">
        <v>468</v>
      </c>
      <c r="O75" s="28" t="s">
        <v>468</v>
      </c>
      <c r="P75" s="28" t="s">
        <v>468</v>
      </c>
    </row>
    <row r="76" spans="2:16" ht="14.25" thickBot="1" thickTop="1">
      <c r="B76" s="82">
        <v>1</v>
      </c>
      <c r="C76" s="84" t="s">
        <v>1632</v>
      </c>
      <c r="D76" s="90"/>
      <c r="E76" s="83">
        <f>AK32/1000</f>
        <v>0</v>
      </c>
      <c r="F76" s="83">
        <f>IF(D76=0,0,(E76/D76)*1000)</f>
        <v>0</v>
      </c>
      <c r="G76" s="88">
        <f>AL32*1.23</f>
        <v>0</v>
      </c>
      <c r="H76" s="87">
        <f>AM32*1.23</f>
        <v>0</v>
      </c>
      <c r="I76" s="83">
        <f>G76*F76</f>
        <v>0</v>
      </c>
      <c r="J76" s="83">
        <f>H76*F76</f>
        <v>0</v>
      </c>
      <c r="K76" s="83">
        <f>IF(O22=0,0,I76/O22)</f>
        <v>0</v>
      </c>
      <c r="L76" s="83">
        <f>IF(O22=0,0,J76/O22)</f>
        <v>0</v>
      </c>
      <c r="M76" s="83">
        <f>N15*12</f>
        <v>17362.908767979527</v>
      </c>
      <c r="N76" s="89">
        <f>K76/M76</f>
        <v>0</v>
      </c>
      <c r="O76" s="89">
        <f>L76/M76</f>
        <v>0</v>
      </c>
      <c r="P76" s="89">
        <f>(K76+L76)/M76</f>
        <v>0</v>
      </c>
    </row>
    <row r="77" ht="13.5" thickTop="1"/>
    <row r="78" spans="2:16" ht="15.75" thickBot="1">
      <c r="B78" s="54"/>
      <c r="C78" s="55" t="s">
        <v>142</v>
      </c>
      <c r="D78" s="69" t="s">
        <v>2908</v>
      </c>
      <c r="P78" s="30"/>
    </row>
    <row r="79" spans="2:16" ht="129" thickBot="1" thickTop="1">
      <c r="B79" s="160" t="s">
        <v>471</v>
      </c>
      <c r="C79" s="162" t="s">
        <v>472</v>
      </c>
      <c r="D79" s="73" t="str">
        <f>D74</f>
        <v>Odbiorcy</v>
      </c>
      <c r="E79" s="73" t="str">
        <f>E74</f>
        <v>Łączne roczne zużycie energii elektrycznej </v>
      </c>
      <c r="F79" s="73" t="str">
        <f>F74</f>
        <v>Łączne roczne zużycie energii elektrycznej na odbiorcę (kWh)</v>
      </c>
      <c r="G79" s="74" t="str">
        <f>G74</f>
        <v>Średnia cena usług dystrybucyjnych brutto</v>
      </c>
      <c r="H79" s="75" t="s">
        <v>1634</v>
      </c>
      <c r="I79" s="76" t="s">
        <v>1635</v>
      </c>
      <c r="J79" s="76" t="s">
        <v>1636</v>
      </c>
      <c r="K79" s="76" t="s">
        <v>1639</v>
      </c>
      <c r="L79" s="76" t="s">
        <v>1640</v>
      </c>
      <c r="M79" s="77" t="str">
        <f>M74</f>
        <v>Średni ważony dochód na osobę na terenie działania OSD</v>
      </c>
      <c r="N79" s="29" t="s">
        <v>475</v>
      </c>
      <c r="O79" s="29" t="s">
        <v>1637</v>
      </c>
      <c r="P79" s="29" t="s">
        <v>1638</v>
      </c>
    </row>
    <row r="80" spans="2:16" ht="14.25" thickBot="1" thickTop="1">
      <c r="B80" s="161"/>
      <c r="C80" s="163"/>
      <c r="D80" s="78" t="s">
        <v>467</v>
      </c>
      <c r="E80" s="79" t="s">
        <v>469</v>
      </c>
      <c r="F80" s="79" t="s">
        <v>470</v>
      </c>
      <c r="G80" s="79" t="s">
        <v>466</v>
      </c>
      <c r="H80" s="79" t="s">
        <v>466</v>
      </c>
      <c r="I80" s="80" t="s">
        <v>473</v>
      </c>
      <c r="J80" s="80" t="s">
        <v>473</v>
      </c>
      <c r="K80" s="80" t="s">
        <v>474</v>
      </c>
      <c r="L80" s="80" t="s">
        <v>474</v>
      </c>
      <c r="M80" s="81" t="s">
        <v>474</v>
      </c>
      <c r="N80" s="28" t="s">
        <v>468</v>
      </c>
      <c r="O80" s="28" t="s">
        <v>468</v>
      </c>
      <c r="P80" s="28" t="s">
        <v>468</v>
      </c>
    </row>
    <row r="81" spans="2:16" ht="14.25" thickBot="1" thickTop="1">
      <c r="B81" s="82">
        <v>1</v>
      </c>
      <c r="C81" s="84" t="s">
        <v>1632</v>
      </c>
      <c r="D81" s="90"/>
      <c r="E81" s="83">
        <f>AO32/1000</f>
        <v>0</v>
      </c>
      <c r="F81" s="83">
        <f>IF(D81=0,0,(E81/D81)*1000)</f>
        <v>0</v>
      </c>
      <c r="G81" s="88">
        <f>AP32*1.23</f>
        <v>0</v>
      </c>
      <c r="H81" s="87">
        <f>AQ32*1.23</f>
        <v>0</v>
      </c>
      <c r="I81" s="83">
        <f>G81*F81</f>
        <v>0</v>
      </c>
      <c r="J81" s="83">
        <f>H81*F81</f>
        <v>0</v>
      </c>
      <c r="K81" s="83">
        <f>IF(O22=0,0,I81/O22)</f>
        <v>0</v>
      </c>
      <c r="L81" s="83">
        <f>IF(O22=0,0,J81/O22)</f>
        <v>0</v>
      </c>
      <c r="M81" s="83">
        <f>O15*12</f>
        <v>18099.530172461054</v>
      </c>
      <c r="N81" s="89">
        <f>K81/M81</f>
        <v>0</v>
      </c>
      <c r="O81" s="89">
        <f>L81/M81</f>
        <v>0</v>
      </c>
      <c r="P81" s="89">
        <f>(K81+L81)/M81</f>
        <v>0</v>
      </c>
    </row>
    <row r="82" ht="13.5" thickTop="1"/>
  </sheetData>
  <sheetProtection/>
  <mergeCells count="115">
    <mergeCell ref="B74:B75"/>
    <mergeCell ref="C74:C75"/>
    <mergeCell ref="B79:B80"/>
    <mergeCell ref="C79:C80"/>
    <mergeCell ref="AN28:AQ28"/>
    <mergeCell ref="AN29:AN30"/>
    <mergeCell ref="AO29:AO30"/>
    <mergeCell ref="AP29:AP30"/>
    <mergeCell ref="AQ29:AQ30"/>
    <mergeCell ref="AN32:AN35"/>
    <mergeCell ref="AO32:AO35"/>
    <mergeCell ref="AP32:AP35"/>
    <mergeCell ref="AQ32:AQ35"/>
    <mergeCell ref="AJ28:AM28"/>
    <mergeCell ref="AJ29:AJ30"/>
    <mergeCell ref="AK29:AK30"/>
    <mergeCell ref="AL29:AL30"/>
    <mergeCell ref="AM29:AM30"/>
    <mergeCell ref="AJ32:AJ35"/>
    <mergeCell ref="AK32:AK35"/>
    <mergeCell ref="AL32:AL35"/>
    <mergeCell ref="AM32:AM35"/>
    <mergeCell ref="AA32:AA35"/>
    <mergeCell ref="B64:B65"/>
    <mergeCell ref="C64:C65"/>
    <mergeCell ref="X28:AA28"/>
    <mergeCell ref="X29:X30"/>
    <mergeCell ref="Y29:Y30"/>
    <mergeCell ref="Z29:Z30"/>
    <mergeCell ref="AA29:AA30"/>
    <mergeCell ref="Z32:Z35"/>
    <mergeCell ref="C49:C50"/>
    <mergeCell ref="B54:B55"/>
    <mergeCell ref="C54:C55"/>
    <mergeCell ref="G32:G35"/>
    <mergeCell ref="C32:C35"/>
    <mergeCell ref="C44:C45"/>
    <mergeCell ref="B49:B50"/>
    <mergeCell ref="H32:H35"/>
    <mergeCell ref="D32:D35"/>
    <mergeCell ref="B59:B60"/>
    <mergeCell ref="C59:C60"/>
    <mergeCell ref="AB28:AE28"/>
    <mergeCell ref="AB29:AB30"/>
    <mergeCell ref="AC29:AC30"/>
    <mergeCell ref="AD29:AD30"/>
    <mergeCell ref="AE29:AE30"/>
    <mergeCell ref="AB32:AB35"/>
    <mergeCell ref="X32:X35"/>
    <mergeCell ref="Y32:Y35"/>
    <mergeCell ref="AC32:AC35"/>
    <mergeCell ref="AD32:AD35"/>
    <mergeCell ref="AE32:AE35"/>
    <mergeCell ref="AF28:AI28"/>
    <mergeCell ref="AF29:AF30"/>
    <mergeCell ref="AG29:AG30"/>
    <mergeCell ref="AH29:AH30"/>
    <mergeCell ref="AI29:AI30"/>
    <mergeCell ref="AF32:AF35"/>
    <mergeCell ref="AG32:AG35"/>
    <mergeCell ref="AH32:AH35"/>
    <mergeCell ref="AI32:AI35"/>
    <mergeCell ref="B69:B70"/>
    <mergeCell ref="C69:C70"/>
    <mergeCell ref="B29:B31"/>
    <mergeCell ref="C29:C31"/>
    <mergeCell ref="B32:B35"/>
    <mergeCell ref="B39:B40"/>
    <mergeCell ref="C39:C40"/>
    <mergeCell ref="B44:B45"/>
    <mergeCell ref="C5:F5"/>
    <mergeCell ref="E32:E35"/>
    <mergeCell ref="F32:F35"/>
    <mergeCell ref="C3:G3"/>
    <mergeCell ref="C4:F4"/>
    <mergeCell ref="F29:F30"/>
    <mergeCell ref="E29:E30"/>
    <mergeCell ref="G29:G30"/>
    <mergeCell ref="D28:G28"/>
    <mergeCell ref="D29:D30"/>
    <mergeCell ref="L29:L30"/>
    <mergeCell ref="M29:M30"/>
    <mergeCell ref="N29:N30"/>
    <mergeCell ref="O29:O30"/>
    <mergeCell ref="H28:K28"/>
    <mergeCell ref="H29:H30"/>
    <mergeCell ref="I29:I30"/>
    <mergeCell ref="J29:J30"/>
    <mergeCell ref="K29:K30"/>
    <mergeCell ref="T29:T30"/>
    <mergeCell ref="U29:U30"/>
    <mergeCell ref="V29:V30"/>
    <mergeCell ref="W29:W30"/>
    <mergeCell ref="P29:P30"/>
    <mergeCell ref="Q29:Q30"/>
    <mergeCell ref="R29:R30"/>
    <mergeCell ref="S29:S30"/>
    <mergeCell ref="Q32:Q35"/>
    <mergeCell ref="R32:R35"/>
    <mergeCell ref="N32:N35"/>
    <mergeCell ref="I32:I35"/>
    <mergeCell ref="J32:J35"/>
    <mergeCell ref="K32:K35"/>
    <mergeCell ref="L32:L35"/>
    <mergeCell ref="M32:M35"/>
    <mergeCell ref="W32:W35"/>
    <mergeCell ref="L28:O28"/>
    <mergeCell ref="P28:S28"/>
    <mergeCell ref="T28:W28"/>
    <mergeCell ref="S32:S35"/>
    <mergeCell ref="T32:T35"/>
    <mergeCell ref="U32:U35"/>
    <mergeCell ref="V32:V35"/>
    <mergeCell ref="O32:O35"/>
    <mergeCell ref="P32:P35"/>
  </mergeCells>
  <hyperlinks>
    <hyperlink ref="C7:M7" r:id="rId1" display=" http://www.mrr.gov.pl/Dokumenty%20oficjalne/Okres%20programowania%202007-2013/Wytyczne%20MRR/Horyzontalne%20obowiazujace/Strony/wytyczne%20horyzontalne%20obowiazujace.aspx"/>
    <hyperlink ref="C23:D23" r:id="rId2" display="http://www.stat.gov.pl/gus/5840_3697_PLK_HTML.htm"/>
  </hyperlinks>
  <printOptions/>
  <pageMargins left="0.75" right="0.75" top="1" bottom="1" header="0.5" footer="0.5"/>
  <pageSetup horizontalDpi="600" verticalDpi="600" orientation="landscape" paperSize="9" scale="42" r:id="rId3"/>
  <colBreaks count="1" manualBreakCount="1">
    <brk id="16" min="15" max="8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K32" sqref="K32"/>
    </sheetView>
  </sheetViews>
  <sheetFormatPr defaultColWidth="9.00390625" defaultRowHeight="12.75"/>
  <cols>
    <col min="1" max="1" width="9.125" style="31" customWidth="1"/>
    <col min="2" max="2" width="4.25390625" style="31" customWidth="1"/>
    <col min="3" max="3" width="19.875" style="31" bestFit="1" customWidth="1"/>
    <col min="4" max="4" width="16.00390625" style="31" customWidth="1"/>
    <col min="5" max="5" width="9.00390625" style="31" bestFit="1" customWidth="1"/>
    <col min="6" max="6" width="14.00390625" style="31" customWidth="1"/>
    <col min="7" max="7" width="13.75390625" style="31" customWidth="1"/>
    <col min="8" max="8" width="13.625" style="31" customWidth="1"/>
    <col min="9" max="9" width="12.75390625" style="31" customWidth="1"/>
    <col min="10" max="16384" width="9.125" style="31" customWidth="1"/>
  </cols>
  <sheetData>
    <row r="1" ht="12.75">
      <c r="B1" s="32" t="s">
        <v>745</v>
      </c>
    </row>
    <row r="2" spans="6:8" ht="13.5" thickBot="1">
      <c r="F2" s="33">
        <v>0</v>
      </c>
      <c r="G2" s="33">
        <v>20000</v>
      </c>
      <c r="H2" s="33">
        <v>100000</v>
      </c>
    </row>
    <row r="3" spans="1:11" ht="46.5" thickBot="1" thickTop="1">
      <c r="A3" s="34" t="s">
        <v>746</v>
      </c>
      <c r="B3" s="112" t="s">
        <v>2855</v>
      </c>
      <c r="C3" s="112" t="s">
        <v>2856</v>
      </c>
      <c r="D3" s="113" t="s">
        <v>2857</v>
      </c>
      <c r="E3" s="112" t="s">
        <v>2858</v>
      </c>
      <c r="F3" s="113" t="s">
        <v>2859</v>
      </c>
      <c r="G3" s="113" t="s">
        <v>2860</v>
      </c>
      <c r="H3" s="113" t="s">
        <v>2861</v>
      </c>
      <c r="I3" s="113" t="s">
        <v>2862</v>
      </c>
      <c r="J3" s="113" t="s">
        <v>2863</v>
      </c>
      <c r="K3" s="113" t="s">
        <v>2864</v>
      </c>
    </row>
    <row r="4" spans="1:11" ht="15">
      <c r="A4" s="35"/>
      <c r="B4" s="114" t="s">
        <v>138</v>
      </c>
      <c r="C4" s="115" t="s">
        <v>2865</v>
      </c>
      <c r="D4" s="116">
        <v>1340</v>
      </c>
      <c r="E4" s="117">
        <v>1</v>
      </c>
      <c r="F4" s="117">
        <v>0.92</v>
      </c>
      <c r="G4" s="117">
        <v>1.029</v>
      </c>
      <c r="H4" s="117">
        <v>1.077</v>
      </c>
      <c r="I4" s="117">
        <v>1.181</v>
      </c>
      <c r="J4" s="117">
        <v>1.526</v>
      </c>
      <c r="K4" s="117">
        <v>0.796</v>
      </c>
    </row>
    <row r="5" spans="1:11" ht="12.75">
      <c r="A5" s="134" t="s">
        <v>98</v>
      </c>
      <c r="B5" s="118" t="s">
        <v>139</v>
      </c>
      <c r="C5" s="118" t="s">
        <v>2866</v>
      </c>
      <c r="D5" s="119">
        <v>1365.4599999999998</v>
      </c>
      <c r="E5" s="120">
        <v>1.019</v>
      </c>
      <c r="F5" s="119">
        <v>1256.2232</v>
      </c>
      <c r="G5" s="119">
        <v>1405.0583399999996</v>
      </c>
      <c r="H5" s="119">
        <v>1470.6004199999998</v>
      </c>
      <c r="I5" s="119">
        <v>1612.6082599999997</v>
      </c>
      <c r="J5" s="119">
        <v>2083.6919599999997</v>
      </c>
      <c r="K5" s="119">
        <v>1086.90616</v>
      </c>
    </row>
    <row r="6" spans="1:11" ht="12.75">
      <c r="A6" s="36" t="s">
        <v>2738</v>
      </c>
      <c r="B6" s="118" t="s">
        <v>2867</v>
      </c>
      <c r="C6" s="118" t="s">
        <v>760</v>
      </c>
      <c r="D6" s="119">
        <v>1376.1799999999998</v>
      </c>
      <c r="E6" s="120">
        <v>1.027</v>
      </c>
      <c r="F6" s="119">
        <v>1266.0855999999999</v>
      </c>
      <c r="G6" s="119">
        <v>1416.0892199999996</v>
      </c>
      <c r="H6" s="119">
        <v>1482.1458599999999</v>
      </c>
      <c r="I6" s="119">
        <v>1625.26858</v>
      </c>
      <c r="J6" s="119">
        <v>2100.05068</v>
      </c>
      <c r="K6" s="119">
        <v>1095.4392799999998</v>
      </c>
    </row>
    <row r="7" spans="1:11" ht="12.75">
      <c r="A7" s="36" t="s">
        <v>2735</v>
      </c>
      <c r="B7" s="121" t="s">
        <v>2868</v>
      </c>
      <c r="C7" s="118" t="s">
        <v>764</v>
      </c>
      <c r="D7" s="119">
        <v>1228.78</v>
      </c>
      <c r="E7" s="120">
        <v>0.917</v>
      </c>
      <c r="F7" s="119">
        <v>1130.4776</v>
      </c>
      <c r="G7" s="119">
        <v>1264.4146199999998</v>
      </c>
      <c r="H7" s="119">
        <v>1323.3960599999998</v>
      </c>
      <c r="I7" s="119">
        <v>1451.18918</v>
      </c>
      <c r="J7" s="119">
        <v>1875.11828</v>
      </c>
      <c r="K7" s="119">
        <v>978.10888</v>
      </c>
    </row>
    <row r="8" spans="1:11" ht="12.75">
      <c r="A8" s="36" t="s">
        <v>477</v>
      </c>
      <c r="B8" s="118" t="s">
        <v>2869</v>
      </c>
      <c r="C8" s="118" t="s">
        <v>759</v>
      </c>
      <c r="D8" s="119">
        <v>1258.26</v>
      </c>
      <c r="E8" s="120">
        <v>0.939</v>
      </c>
      <c r="F8" s="119">
        <v>1157.5992</v>
      </c>
      <c r="G8" s="119">
        <v>1294.7495399999998</v>
      </c>
      <c r="H8" s="119">
        <v>1355.14602</v>
      </c>
      <c r="I8" s="119">
        <v>1486.00506</v>
      </c>
      <c r="J8" s="119">
        <v>1920.10476</v>
      </c>
      <c r="K8" s="119">
        <v>1001.57496</v>
      </c>
    </row>
    <row r="9" spans="1:11" ht="12.75">
      <c r="A9" s="36" t="s">
        <v>749</v>
      </c>
      <c r="B9" s="118" t="s">
        <v>2870</v>
      </c>
      <c r="C9" s="118" t="s">
        <v>750</v>
      </c>
      <c r="D9" s="119">
        <v>1285.06</v>
      </c>
      <c r="E9" s="120">
        <v>0.959</v>
      </c>
      <c r="F9" s="119">
        <v>1182.2552</v>
      </c>
      <c r="G9" s="119">
        <v>1322.3267399999997</v>
      </c>
      <c r="H9" s="119">
        <v>1384.0096199999998</v>
      </c>
      <c r="I9" s="119">
        <v>1517.65586</v>
      </c>
      <c r="J9" s="119">
        <v>1961.00156</v>
      </c>
      <c r="K9" s="119">
        <v>1022.90776</v>
      </c>
    </row>
    <row r="10" spans="1:11" ht="12.75">
      <c r="A10" s="36" t="s">
        <v>2840</v>
      </c>
      <c r="B10" s="121" t="s">
        <v>2871</v>
      </c>
      <c r="C10" s="118" t="s">
        <v>765</v>
      </c>
      <c r="D10" s="119">
        <v>1268.98</v>
      </c>
      <c r="E10" s="120">
        <v>0.947</v>
      </c>
      <c r="F10" s="119">
        <v>1167.4616</v>
      </c>
      <c r="G10" s="119">
        <v>1305.7804199999998</v>
      </c>
      <c r="H10" s="119">
        <v>1366.69146</v>
      </c>
      <c r="I10" s="119">
        <v>1498.6653800000001</v>
      </c>
      <c r="J10" s="119">
        <v>1936.4634800000001</v>
      </c>
      <c r="K10" s="119">
        <v>1010.1080800000001</v>
      </c>
    </row>
    <row r="11" spans="1:11" ht="12.75">
      <c r="A11" s="36" t="s">
        <v>320</v>
      </c>
      <c r="B11" s="118" t="s">
        <v>2872</v>
      </c>
      <c r="C11" s="118" t="s">
        <v>748</v>
      </c>
      <c r="D11" s="119">
        <v>1200.64</v>
      </c>
      <c r="E11" s="120">
        <v>0.896</v>
      </c>
      <c r="F11" s="119">
        <v>1104.5888000000002</v>
      </c>
      <c r="G11" s="119">
        <v>1235.45856</v>
      </c>
      <c r="H11" s="119">
        <v>1293.0892800000001</v>
      </c>
      <c r="I11" s="119">
        <v>1417.95584</v>
      </c>
      <c r="J11" s="119">
        <v>1832.1766400000001</v>
      </c>
      <c r="K11" s="119">
        <v>955.7094400000001</v>
      </c>
    </row>
    <row r="12" spans="1:11" ht="12.75">
      <c r="A12" s="36" t="s">
        <v>214</v>
      </c>
      <c r="B12" s="118" t="s">
        <v>2873</v>
      </c>
      <c r="C12" s="118" t="s">
        <v>754</v>
      </c>
      <c r="D12" s="119">
        <v>1703.1399999999999</v>
      </c>
      <c r="E12" s="120">
        <v>1.271</v>
      </c>
      <c r="F12" s="119">
        <v>1566.8888</v>
      </c>
      <c r="G12" s="119">
        <v>1752.5310599999998</v>
      </c>
      <c r="H12" s="119">
        <v>1834.2817799999998</v>
      </c>
      <c r="I12" s="119">
        <v>2011.40834</v>
      </c>
      <c r="J12" s="119">
        <v>2598.9916399999997</v>
      </c>
      <c r="K12" s="119">
        <v>1355.6994399999999</v>
      </c>
    </row>
    <row r="13" spans="1:11" ht="12.75">
      <c r="A13" s="36" t="s">
        <v>79</v>
      </c>
      <c r="B13" s="121" t="s">
        <v>2874</v>
      </c>
      <c r="C13" s="118" t="s">
        <v>751</v>
      </c>
      <c r="D13" s="119">
        <v>1293.1</v>
      </c>
      <c r="E13" s="120">
        <v>0.965</v>
      </c>
      <c r="F13" s="119">
        <v>1189.652</v>
      </c>
      <c r="G13" s="119">
        <v>1330.5998999999997</v>
      </c>
      <c r="H13" s="119">
        <v>1392.6687</v>
      </c>
      <c r="I13" s="119">
        <v>1527.1511</v>
      </c>
      <c r="J13" s="119">
        <v>1973.2705999999998</v>
      </c>
      <c r="K13" s="119">
        <v>1029.3076</v>
      </c>
    </row>
    <row r="14" spans="1:11" ht="12.75">
      <c r="A14" s="35" t="s">
        <v>84</v>
      </c>
      <c r="B14" s="118" t="s">
        <v>2875</v>
      </c>
      <c r="C14" s="118" t="s">
        <v>747</v>
      </c>
      <c r="D14" s="119">
        <v>1365.4599999999998</v>
      </c>
      <c r="E14" s="120">
        <v>1.019</v>
      </c>
      <c r="F14" s="119">
        <v>1256.2232</v>
      </c>
      <c r="G14" s="119">
        <v>1405.0583399999996</v>
      </c>
      <c r="H14" s="119">
        <v>1470.6004199999998</v>
      </c>
      <c r="I14" s="119">
        <v>1612.6082599999997</v>
      </c>
      <c r="J14" s="119">
        <v>2083.6919599999997</v>
      </c>
      <c r="K14" s="119">
        <v>1086.90616</v>
      </c>
    </row>
    <row r="15" spans="1:11" ht="12.75">
      <c r="A15" s="36" t="s">
        <v>755</v>
      </c>
      <c r="B15" s="118" t="s">
        <v>2876</v>
      </c>
      <c r="C15" s="118" t="s">
        <v>756</v>
      </c>
      <c r="D15" s="119">
        <v>1244.8600000000001</v>
      </c>
      <c r="E15" s="120">
        <v>0.929</v>
      </c>
      <c r="F15" s="119">
        <v>1145.2712000000001</v>
      </c>
      <c r="G15" s="119">
        <v>1280.96094</v>
      </c>
      <c r="H15" s="119">
        <v>1340.71422</v>
      </c>
      <c r="I15" s="119">
        <v>1470.1796600000002</v>
      </c>
      <c r="J15" s="119">
        <v>1899.6563600000002</v>
      </c>
      <c r="K15" s="119">
        <v>990.9085600000002</v>
      </c>
    </row>
    <row r="16" spans="1:11" ht="12.75">
      <c r="A16" s="36" t="s">
        <v>761</v>
      </c>
      <c r="B16" s="121" t="s">
        <v>2877</v>
      </c>
      <c r="C16" s="118" t="s">
        <v>762</v>
      </c>
      <c r="D16" s="119">
        <v>1381.54</v>
      </c>
      <c r="E16" s="120">
        <v>1.031</v>
      </c>
      <c r="F16" s="119">
        <v>1271.0168</v>
      </c>
      <c r="G16" s="119">
        <v>1421.6046599999997</v>
      </c>
      <c r="H16" s="119">
        <v>1487.9185799999998</v>
      </c>
      <c r="I16" s="119">
        <v>1631.5987400000001</v>
      </c>
      <c r="J16" s="119">
        <v>2108.23004</v>
      </c>
      <c r="K16" s="119">
        <v>1099.70584</v>
      </c>
    </row>
    <row r="17" spans="1:11" ht="12.75">
      <c r="A17" s="36" t="s">
        <v>675</v>
      </c>
      <c r="B17" s="118" t="s">
        <v>2878</v>
      </c>
      <c r="C17" s="118" t="s">
        <v>763</v>
      </c>
      <c r="D17" s="119">
        <v>1199.3</v>
      </c>
      <c r="E17" s="120">
        <v>0.895</v>
      </c>
      <c r="F17" s="119">
        <v>1103.356</v>
      </c>
      <c r="G17" s="119">
        <v>1234.0796999999998</v>
      </c>
      <c r="H17" s="119">
        <v>1291.6461</v>
      </c>
      <c r="I17" s="119">
        <v>1416.3733</v>
      </c>
      <c r="J17" s="119">
        <v>1830.1317999999999</v>
      </c>
      <c r="K17" s="119">
        <v>954.6428</v>
      </c>
    </row>
    <row r="18" spans="1:11" ht="12.75">
      <c r="A18" s="36" t="s">
        <v>563</v>
      </c>
      <c r="B18" s="118" t="s">
        <v>2879</v>
      </c>
      <c r="C18" s="118" t="s">
        <v>2880</v>
      </c>
      <c r="D18" s="119">
        <v>1207.34</v>
      </c>
      <c r="E18" s="120">
        <v>0.901</v>
      </c>
      <c r="F18" s="119">
        <v>1110.7528</v>
      </c>
      <c r="G18" s="119">
        <v>1242.3528599999997</v>
      </c>
      <c r="H18" s="119">
        <v>1300.3051799999998</v>
      </c>
      <c r="I18" s="119">
        <v>1425.86854</v>
      </c>
      <c r="J18" s="119">
        <v>1842.40084</v>
      </c>
      <c r="K18" s="119">
        <v>961.04264</v>
      </c>
    </row>
    <row r="19" spans="1:11" ht="12.75">
      <c r="A19" s="36" t="s">
        <v>752</v>
      </c>
      <c r="B19" s="121" t="s">
        <v>2881</v>
      </c>
      <c r="C19" s="118" t="s">
        <v>753</v>
      </c>
      <c r="D19" s="119">
        <v>1259.6</v>
      </c>
      <c r="E19" s="120">
        <v>0.94</v>
      </c>
      <c r="F19" s="119">
        <v>1158.8319999999999</v>
      </c>
      <c r="G19" s="119">
        <v>1296.1283999999998</v>
      </c>
      <c r="H19" s="119">
        <v>1356.5892</v>
      </c>
      <c r="I19" s="119">
        <v>1487.5876</v>
      </c>
      <c r="J19" s="119">
        <v>1922.1496</v>
      </c>
      <c r="K19" s="119">
        <v>1002.6415999999999</v>
      </c>
    </row>
    <row r="20" spans="1:11" ht="12.75">
      <c r="A20" s="36" t="s">
        <v>757</v>
      </c>
      <c r="B20" s="118" t="s">
        <v>2882</v>
      </c>
      <c r="C20" s="118" t="s">
        <v>758</v>
      </c>
      <c r="D20" s="119">
        <v>1053.24</v>
      </c>
      <c r="E20" s="122">
        <v>0.786</v>
      </c>
      <c r="F20" s="119">
        <v>968.9808</v>
      </c>
      <c r="G20" s="119">
        <v>1083.78396</v>
      </c>
      <c r="H20" s="119">
        <v>1134.3394799999999</v>
      </c>
      <c r="I20" s="119">
        <v>1243.87644</v>
      </c>
      <c r="J20" s="119">
        <v>1607.24424</v>
      </c>
      <c r="K20" s="119">
        <v>838.37904</v>
      </c>
    </row>
    <row r="21" spans="2:11" ht="12.75">
      <c r="B21"/>
      <c r="C21"/>
      <c r="D21"/>
      <c r="E21" s="123"/>
      <c r="F21" s="123"/>
      <c r="G21" s="123"/>
      <c r="H21" s="123"/>
      <c r="I21" s="123"/>
      <c r="J21" s="123"/>
      <c r="K21"/>
    </row>
    <row r="22" spans="2:11" ht="12.75">
      <c r="B22" s="124" t="s">
        <v>2883</v>
      </c>
      <c r="C22"/>
      <c r="D22"/>
      <c r="E22" s="123"/>
      <c r="F22" s="123"/>
      <c r="G22" s="123"/>
      <c r="H22" s="123"/>
      <c r="I22" s="123"/>
      <c r="J22" s="123"/>
      <c r="K22"/>
    </row>
    <row r="23" ht="12.75">
      <c r="C23" s="138" t="s">
        <v>2909</v>
      </c>
    </row>
  </sheetData>
  <sheetProtection/>
  <hyperlinks>
    <hyperlink ref="C23" r:id="rId1" display="http://stat.gov.pl/obszary-tematyczne/warunki-zycia/dochody-wydatki-i-warunki-zycia-ludnosci/sytuacja-gospodarstw-domowych-w-2014-r-w-swietle-wynikow-badan-budzetow-gospodarstw-domowych,3,14.html"/>
  </hyperlinks>
  <printOptions/>
  <pageMargins left="0.75" right="0.75" top="1" bottom="1" header="0.5" footer="0.5"/>
  <pageSetup horizontalDpi="600" verticalDpi="600" orientation="landscape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619"/>
  <sheetViews>
    <sheetView zoomScalePageLayoutView="0" workbookViewId="0" topLeftCell="A1">
      <selection activeCell="G16" sqref="G16"/>
    </sheetView>
  </sheetViews>
  <sheetFormatPr defaultColWidth="9.00390625" defaultRowHeight="12.75"/>
  <cols>
    <col min="1" max="1" width="6.125" style="37" customWidth="1"/>
    <col min="2" max="2" width="9.125" style="39" customWidth="1"/>
    <col min="3" max="3" width="25.00390625" style="37" customWidth="1"/>
    <col min="4" max="4" width="7.00390625" style="37" bestFit="1" customWidth="1"/>
    <col min="5" max="16384" width="9.125" style="37" customWidth="1"/>
  </cols>
  <sheetData>
    <row r="1" ht="12.75" customHeight="1">
      <c r="B1" s="38" t="s">
        <v>2884</v>
      </c>
    </row>
    <row r="2" spans="1:4" ht="12.75" customHeight="1">
      <c r="A2" s="70" t="s">
        <v>861</v>
      </c>
      <c r="B2" s="125" t="s">
        <v>2885</v>
      </c>
      <c r="C2" s="65"/>
      <c r="D2" s="65"/>
    </row>
    <row r="3" ht="9" customHeight="1" thickBot="1"/>
    <row r="4" spans="2:4" ht="16.5" customHeight="1" thickTop="1">
      <c r="B4" s="176" t="s">
        <v>746</v>
      </c>
      <c r="C4" s="187" t="s">
        <v>766</v>
      </c>
      <c r="D4" s="189" t="s">
        <v>2724</v>
      </c>
    </row>
    <row r="5" spans="2:4" ht="25.5" customHeight="1" thickBot="1">
      <c r="B5" s="177"/>
      <c r="C5" s="188"/>
      <c r="D5" s="190"/>
    </row>
    <row r="6" spans="2:4" ht="12" customHeight="1" thickTop="1">
      <c r="B6" s="40"/>
      <c r="C6" s="62"/>
      <c r="D6" s="63"/>
    </row>
    <row r="7" spans="2:4" s="38" customFormat="1" ht="12" customHeight="1">
      <c r="B7" s="41"/>
      <c r="C7" s="92" t="s">
        <v>767</v>
      </c>
      <c r="D7" s="128">
        <v>2908457</v>
      </c>
    </row>
    <row r="8" spans="2:4" s="38" customFormat="1" ht="12" customHeight="1">
      <c r="B8" s="41"/>
      <c r="C8" s="93"/>
      <c r="D8" s="128"/>
    </row>
    <row r="9" spans="2:4" s="38" customFormat="1" ht="12" customHeight="1">
      <c r="B9" s="41" t="s">
        <v>84</v>
      </c>
      <c r="C9" s="94" t="s">
        <v>768</v>
      </c>
      <c r="D9" s="128">
        <v>90295</v>
      </c>
    </row>
    <row r="10" spans="2:4" s="38" customFormat="1" ht="12" customHeight="1">
      <c r="B10" s="41" t="s">
        <v>84</v>
      </c>
      <c r="C10" s="93" t="s">
        <v>769</v>
      </c>
      <c r="D10" s="129">
        <v>39481</v>
      </c>
    </row>
    <row r="11" spans="2:4" s="38" customFormat="1" ht="12" customHeight="1">
      <c r="B11" s="41" t="s">
        <v>84</v>
      </c>
      <c r="C11" s="93" t="s">
        <v>80</v>
      </c>
      <c r="D11" s="129">
        <v>14065</v>
      </c>
    </row>
    <row r="12" spans="2:4" s="38" customFormat="1" ht="12" customHeight="1">
      <c r="B12" s="41" t="s">
        <v>84</v>
      </c>
      <c r="C12" s="93" t="s">
        <v>770</v>
      </c>
      <c r="D12" s="129">
        <v>5484</v>
      </c>
    </row>
    <row r="13" spans="2:4" s="38" customFormat="1" ht="12" customHeight="1">
      <c r="B13" s="41" t="s">
        <v>84</v>
      </c>
      <c r="C13" s="93" t="s">
        <v>771</v>
      </c>
      <c r="D13" s="129">
        <v>15227</v>
      </c>
    </row>
    <row r="14" spans="2:4" s="38" customFormat="1" ht="12" customHeight="1">
      <c r="B14" s="41" t="s">
        <v>84</v>
      </c>
      <c r="C14" s="93" t="s">
        <v>772</v>
      </c>
      <c r="D14" s="129">
        <v>7577</v>
      </c>
    </row>
    <row r="15" spans="2:4" s="38" customFormat="1" ht="12" customHeight="1">
      <c r="B15" s="41" t="s">
        <v>84</v>
      </c>
      <c r="C15" s="93" t="s">
        <v>773</v>
      </c>
      <c r="D15" s="129">
        <v>8461</v>
      </c>
    </row>
    <row r="16" spans="2:4" s="38" customFormat="1" ht="12" customHeight="1">
      <c r="B16" s="41" t="s">
        <v>84</v>
      </c>
      <c r="C16" s="94" t="s">
        <v>774</v>
      </c>
      <c r="D16" s="128">
        <v>104285</v>
      </c>
    </row>
    <row r="17" spans="2:4" s="38" customFormat="1" ht="12" customHeight="1">
      <c r="B17" s="41" t="s">
        <v>84</v>
      </c>
      <c r="C17" s="93" t="s">
        <v>775</v>
      </c>
      <c r="D17" s="129">
        <v>31068</v>
      </c>
    </row>
    <row r="18" spans="2:4" s="38" customFormat="1" ht="12" customHeight="1">
      <c r="B18" s="41" t="s">
        <v>84</v>
      </c>
      <c r="C18" s="93" t="s">
        <v>776</v>
      </c>
      <c r="D18" s="129">
        <v>34315</v>
      </c>
    </row>
    <row r="19" spans="2:4" s="38" customFormat="1" ht="12" customHeight="1">
      <c r="B19" s="41" t="s">
        <v>84</v>
      </c>
      <c r="C19" s="93" t="s">
        <v>777</v>
      </c>
      <c r="D19" s="129">
        <v>9596</v>
      </c>
    </row>
    <row r="20" spans="2:4" s="38" customFormat="1" ht="12" customHeight="1">
      <c r="B20" s="41" t="s">
        <v>84</v>
      </c>
      <c r="C20" s="93" t="s">
        <v>778</v>
      </c>
      <c r="D20" s="129">
        <v>6673</v>
      </c>
    </row>
    <row r="21" spans="2:4" s="38" customFormat="1" ht="12" customHeight="1">
      <c r="B21" s="41" t="s">
        <v>84</v>
      </c>
      <c r="C21" s="93" t="s">
        <v>779</v>
      </c>
      <c r="D21" s="129">
        <v>9331</v>
      </c>
    </row>
    <row r="22" spans="2:4" s="38" customFormat="1" ht="12" customHeight="1">
      <c r="B22" s="41" t="s">
        <v>84</v>
      </c>
      <c r="C22" s="93" t="s">
        <v>780</v>
      </c>
      <c r="D22" s="129">
        <v>7545</v>
      </c>
    </row>
    <row r="23" spans="2:4" s="38" customFormat="1" ht="12" customHeight="1">
      <c r="B23" s="41" t="s">
        <v>84</v>
      </c>
      <c r="C23" s="93" t="s">
        <v>781</v>
      </c>
      <c r="D23" s="129">
        <v>5757</v>
      </c>
    </row>
    <row r="24" spans="2:4" s="38" customFormat="1" ht="12" customHeight="1">
      <c r="B24" s="41" t="s">
        <v>84</v>
      </c>
      <c r="C24" s="94" t="s">
        <v>782</v>
      </c>
      <c r="D24" s="128">
        <v>90194</v>
      </c>
    </row>
    <row r="25" spans="2:4" s="38" customFormat="1" ht="12" customHeight="1">
      <c r="B25" s="41" t="s">
        <v>84</v>
      </c>
      <c r="C25" s="93" t="s">
        <v>783</v>
      </c>
      <c r="D25" s="129">
        <v>68813</v>
      </c>
    </row>
    <row r="26" spans="2:4" s="38" customFormat="1" ht="12" customHeight="1">
      <c r="B26" s="41" t="s">
        <v>84</v>
      </c>
      <c r="C26" s="93" t="s">
        <v>784</v>
      </c>
      <c r="D26" s="129">
        <v>6450</v>
      </c>
    </row>
    <row r="27" spans="2:4" s="38" customFormat="1" ht="12" customHeight="1">
      <c r="B27" s="41" t="s">
        <v>84</v>
      </c>
      <c r="C27" s="93" t="s">
        <v>785</v>
      </c>
      <c r="D27" s="129">
        <v>4644</v>
      </c>
    </row>
    <row r="28" spans="2:4" s="38" customFormat="1" ht="12" customHeight="1">
      <c r="B28" s="41" t="s">
        <v>84</v>
      </c>
      <c r="C28" s="93" t="s">
        <v>786</v>
      </c>
      <c r="D28" s="129">
        <v>4416</v>
      </c>
    </row>
    <row r="29" spans="2:4" s="38" customFormat="1" ht="12" customHeight="1">
      <c r="B29" s="41" t="s">
        <v>84</v>
      </c>
      <c r="C29" s="93" t="s">
        <v>787</v>
      </c>
      <c r="D29" s="129">
        <v>2321</v>
      </c>
    </row>
    <row r="30" spans="2:4" s="38" customFormat="1" ht="12" customHeight="1">
      <c r="B30" s="41" t="s">
        <v>84</v>
      </c>
      <c r="C30" s="93" t="s">
        <v>788</v>
      </c>
      <c r="D30" s="129">
        <v>3550</v>
      </c>
    </row>
    <row r="31" spans="2:4" s="38" customFormat="1" ht="12" customHeight="1">
      <c r="B31" s="41" t="s">
        <v>84</v>
      </c>
      <c r="C31" s="94" t="s">
        <v>789</v>
      </c>
      <c r="D31" s="128">
        <v>36321</v>
      </c>
    </row>
    <row r="32" spans="2:4" s="38" customFormat="1" ht="12" customHeight="1">
      <c r="B32" s="41" t="s">
        <v>84</v>
      </c>
      <c r="C32" s="93" t="s">
        <v>790</v>
      </c>
      <c r="D32" s="129">
        <v>20640</v>
      </c>
    </row>
    <row r="33" spans="2:4" s="38" customFormat="1" ht="12" customHeight="1">
      <c r="B33" s="41" t="s">
        <v>84</v>
      </c>
      <c r="C33" s="93" t="s">
        <v>791</v>
      </c>
      <c r="D33" s="129">
        <v>3162</v>
      </c>
    </row>
    <row r="34" spans="2:4" s="38" customFormat="1" ht="12" customHeight="1">
      <c r="B34" s="41" t="s">
        <v>84</v>
      </c>
      <c r="C34" s="93" t="s">
        <v>792</v>
      </c>
      <c r="D34" s="129">
        <v>5098</v>
      </c>
    </row>
    <row r="35" spans="2:4" s="38" customFormat="1" ht="12" customHeight="1">
      <c r="B35" s="41" t="s">
        <v>84</v>
      </c>
      <c r="C35" s="93" t="s">
        <v>793</v>
      </c>
      <c r="D35" s="129">
        <v>7421</v>
      </c>
    </row>
    <row r="36" spans="2:4" s="38" customFormat="1" ht="12" customHeight="1">
      <c r="B36" s="41" t="s">
        <v>84</v>
      </c>
      <c r="C36" s="94" t="s">
        <v>794</v>
      </c>
      <c r="D36" s="128">
        <v>51949</v>
      </c>
    </row>
    <row r="37" spans="2:4" s="38" customFormat="1" ht="12" customHeight="1">
      <c r="B37" s="41" t="s">
        <v>84</v>
      </c>
      <c r="C37" s="93" t="s">
        <v>795</v>
      </c>
      <c r="D37" s="129">
        <v>23857</v>
      </c>
    </row>
    <row r="38" spans="2:4" s="38" customFormat="1" ht="12" customHeight="1">
      <c r="B38" s="41" t="s">
        <v>84</v>
      </c>
      <c r="C38" s="93" t="s">
        <v>796</v>
      </c>
      <c r="D38" s="129">
        <v>10841</v>
      </c>
    </row>
    <row r="39" spans="2:4" s="38" customFormat="1" ht="12" customHeight="1">
      <c r="B39" s="41" t="s">
        <v>84</v>
      </c>
      <c r="C39" s="93" t="s">
        <v>797</v>
      </c>
      <c r="D39" s="129">
        <v>4970</v>
      </c>
    </row>
    <row r="40" spans="2:4" s="38" customFormat="1" ht="12" customHeight="1">
      <c r="B40" s="41" t="s">
        <v>84</v>
      </c>
      <c r="C40" s="93" t="s">
        <v>798</v>
      </c>
      <c r="D40" s="129">
        <v>4176</v>
      </c>
    </row>
    <row r="41" spans="2:4" s="38" customFormat="1" ht="12" customHeight="1">
      <c r="B41" s="41" t="s">
        <v>84</v>
      </c>
      <c r="C41" s="93" t="s">
        <v>799</v>
      </c>
      <c r="D41" s="129">
        <v>4020</v>
      </c>
    </row>
    <row r="42" spans="2:4" s="38" customFormat="1" ht="12" customHeight="1">
      <c r="B42" s="41" t="s">
        <v>84</v>
      </c>
      <c r="C42" s="93" t="s">
        <v>800</v>
      </c>
      <c r="D42" s="129">
        <v>4085</v>
      </c>
    </row>
    <row r="43" spans="2:4" s="38" customFormat="1" ht="12" customHeight="1">
      <c r="B43" s="41" t="s">
        <v>84</v>
      </c>
      <c r="C43" s="94" t="s">
        <v>801</v>
      </c>
      <c r="D43" s="128">
        <v>65069</v>
      </c>
    </row>
    <row r="44" spans="2:4" s="38" customFormat="1" ht="12" customHeight="1">
      <c r="B44" s="41" t="s">
        <v>84</v>
      </c>
      <c r="C44" s="93" t="s">
        <v>802</v>
      </c>
      <c r="D44" s="129">
        <v>4958</v>
      </c>
    </row>
    <row r="45" spans="2:4" s="38" customFormat="1" ht="12" customHeight="1">
      <c r="B45" s="41" t="s">
        <v>84</v>
      </c>
      <c r="C45" s="93" t="s">
        <v>803</v>
      </c>
      <c r="D45" s="129">
        <v>11479</v>
      </c>
    </row>
    <row r="46" spans="2:4" s="38" customFormat="1" ht="12" customHeight="1">
      <c r="B46" s="41" t="s">
        <v>84</v>
      </c>
      <c r="C46" s="93" t="s">
        <v>804</v>
      </c>
      <c r="D46" s="129">
        <v>6489</v>
      </c>
    </row>
    <row r="47" spans="2:4" s="38" customFormat="1" ht="12" customHeight="1">
      <c r="B47" s="41" t="s">
        <v>84</v>
      </c>
      <c r="C47" s="93" t="s">
        <v>805</v>
      </c>
      <c r="D47" s="129">
        <v>6835</v>
      </c>
    </row>
    <row r="48" spans="2:4" s="38" customFormat="1" ht="12" customHeight="1">
      <c r="B48" s="41" t="s">
        <v>84</v>
      </c>
      <c r="C48" s="93" t="s">
        <v>806</v>
      </c>
      <c r="D48" s="129">
        <v>4330</v>
      </c>
    </row>
    <row r="49" spans="2:4" s="38" customFormat="1" ht="12" customHeight="1">
      <c r="B49" s="41" t="s">
        <v>84</v>
      </c>
      <c r="C49" s="93" t="s">
        <v>807</v>
      </c>
      <c r="D49" s="129">
        <v>7129</v>
      </c>
    </row>
    <row r="50" spans="2:4" s="38" customFormat="1" ht="12" customHeight="1">
      <c r="B50" s="41" t="s">
        <v>84</v>
      </c>
      <c r="C50" s="93" t="s">
        <v>808</v>
      </c>
      <c r="D50" s="129">
        <v>10262</v>
      </c>
    </row>
    <row r="51" spans="2:4" s="38" customFormat="1" ht="12" customHeight="1">
      <c r="B51" s="41" t="s">
        <v>84</v>
      </c>
      <c r="C51" s="93" t="s">
        <v>809</v>
      </c>
      <c r="D51" s="129">
        <v>8276</v>
      </c>
    </row>
    <row r="52" spans="2:4" s="38" customFormat="1" ht="12" customHeight="1">
      <c r="B52" s="41" t="s">
        <v>84</v>
      </c>
      <c r="C52" s="93" t="s">
        <v>810</v>
      </c>
      <c r="D52" s="129">
        <v>5311</v>
      </c>
    </row>
    <row r="53" spans="2:4" s="38" customFormat="1" ht="12" customHeight="1">
      <c r="B53" s="41" t="s">
        <v>84</v>
      </c>
      <c r="C53" s="94" t="s">
        <v>811</v>
      </c>
      <c r="D53" s="128">
        <v>44824</v>
      </c>
    </row>
    <row r="54" spans="2:4" s="38" customFormat="1" ht="12" customHeight="1">
      <c r="B54" s="41" t="s">
        <v>84</v>
      </c>
      <c r="C54" s="93" t="s">
        <v>812</v>
      </c>
      <c r="D54" s="129">
        <v>19893</v>
      </c>
    </row>
    <row r="55" spans="2:4" s="38" customFormat="1" ht="12" customHeight="1">
      <c r="B55" s="41" t="s">
        <v>84</v>
      </c>
      <c r="C55" s="93" t="s">
        <v>813</v>
      </c>
      <c r="D55" s="129">
        <v>9017</v>
      </c>
    </row>
    <row r="56" spans="2:4" s="38" customFormat="1" ht="12" customHeight="1">
      <c r="B56" s="41" t="s">
        <v>84</v>
      </c>
      <c r="C56" s="93" t="s">
        <v>814</v>
      </c>
      <c r="D56" s="129">
        <v>11298</v>
      </c>
    </row>
    <row r="57" spans="2:4" s="38" customFormat="1" ht="12" customHeight="1">
      <c r="B57" s="41" t="s">
        <v>84</v>
      </c>
      <c r="C57" s="93" t="s">
        <v>815</v>
      </c>
      <c r="D57" s="129">
        <v>4616</v>
      </c>
    </row>
    <row r="58" spans="2:4" s="38" customFormat="1" ht="12" customHeight="1">
      <c r="B58" s="41" t="s">
        <v>84</v>
      </c>
      <c r="C58" s="92" t="s">
        <v>816</v>
      </c>
      <c r="D58" s="128">
        <v>164155</v>
      </c>
    </row>
    <row r="59" spans="2:4" s="38" customFormat="1" ht="12" customHeight="1">
      <c r="B59" s="41" t="s">
        <v>84</v>
      </c>
      <c r="C59" s="93" t="s">
        <v>817</v>
      </c>
      <c r="D59" s="129">
        <v>4871</v>
      </c>
    </row>
    <row r="60" spans="2:4" s="38" customFormat="1" ht="12" customHeight="1">
      <c r="B60" s="41" t="s">
        <v>84</v>
      </c>
      <c r="C60" s="93" t="s">
        <v>818</v>
      </c>
      <c r="D60" s="129">
        <v>27919</v>
      </c>
    </row>
    <row r="61" spans="2:4" s="38" customFormat="1" ht="12" customHeight="1">
      <c r="B61" s="41" t="s">
        <v>84</v>
      </c>
      <c r="C61" s="93" t="s">
        <v>819</v>
      </c>
      <c r="D61" s="129">
        <v>10226</v>
      </c>
    </row>
    <row r="62" spans="2:4" s="38" customFormat="1" ht="12" customHeight="1">
      <c r="B62" s="41" t="s">
        <v>84</v>
      </c>
      <c r="C62" s="93" t="s">
        <v>820</v>
      </c>
      <c r="D62" s="129">
        <v>23114</v>
      </c>
    </row>
    <row r="63" spans="2:4" s="38" customFormat="1" ht="12" customHeight="1">
      <c r="B63" s="41" t="s">
        <v>84</v>
      </c>
      <c r="C63" s="93" t="s">
        <v>821</v>
      </c>
      <c r="D63" s="129">
        <v>6649</v>
      </c>
    </row>
    <row r="64" spans="2:4" s="38" customFormat="1" ht="12" customHeight="1">
      <c r="B64" s="41" t="s">
        <v>84</v>
      </c>
      <c r="C64" s="93" t="s">
        <v>822</v>
      </c>
      <c r="D64" s="129">
        <v>19501</v>
      </c>
    </row>
    <row r="65" spans="2:4" s="38" customFormat="1" ht="12" customHeight="1">
      <c r="B65" s="41" t="s">
        <v>84</v>
      </c>
      <c r="C65" s="93" t="s">
        <v>823</v>
      </c>
      <c r="D65" s="129">
        <v>17371</v>
      </c>
    </row>
    <row r="66" spans="2:4" s="38" customFormat="1" ht="12" customHeight="1">
      <c r="B66" s="41" t="s">
        <v>84</v>
      </c>
      <c r="C66" s="93" t="s">
        <v>824</v>
      </c>
      <c r="D66" s="129">
        <v>8569</v>
      </c>
    </row>
    <row r="67" spans="2:4" s="38" customFormat="1" ht="12" customHeight="1">
      <c r="B67" s="41" t="s">
        <v>84</v>
      </c>
      <c r="C67" s="93" t="s">
        <v>825</v>
      </c>
      <c r="D67" s="129">
        <v>1930</v>
      </c>
    </row>
    <row r="68" spans="2:4" s="38" customFormat="1" ht="12" customHeight="1">
      <c r="B68" s="41" t="s">
        <v>84</v>
      </c>
      <c r="C68" s="93" t="s">
        <v>826</v>
      </c>
      <c r="D68" s="129">
        <v>7461</v>
      </c>
    </row>
    <row r="69" spans="2:4" s="38" customFormat="1" ht="12" customHeight="1">
      <c r="B69" s="41" t="s">
        <v>84</v>
      </c>
      <c r="C69" s="93" t="s">
        <v>827</v>
      </c>
      <c r="D69" s="129">
        <v>11987</v>
      </c>
    </row>
    <row r="70" spans="2:4" s="38" customFormat="1" ht="12" customHeight="1">
      <c r="B70" s="41" t="s">
        <v>84</v>
      </c>
      <c r="C70" s="93" t="s">
        <v>828</v>
      </c>
      <c r="D70" s="129">
        <v>9313</v>
      </c>
    </row>
    <row r="71" spans="2:4" s="38" customFormat="1" ht="12" customHeight="1">
      <c r="B71" s="41" t="s">
        <v>84</v>
      </c>
      <c r="C71" s="93" t="s">
        <v>829</v>
      </c>
      <c r="D71" s="129">
        <v>7739</v>
      </c>
    </row>
    <row r="72" spans="2:4" s="38" customFormat="1" ht="12" customHeight="1">
      <c r="B72" s="41" t="s">
        <v>84</v>
      </c>
      <c r="C72" s="93" t="s">
        <v>830</v>
      </c>
      <c r="D72" s="129">
        <v>7505</v>
      </c>
    </row>
    <row r="73" spans="2:4" s="38" customFormat="1" ht="12" customHeight="1">
      <c r="B73" s="41" t="s">
        <v>84</v>
      </c>
      <c r="C73" s="92" t="s">
        <v>831</v>
      </c>
      <c r="D73" s="128">
        <v>54929</v>
      </c>
    </row>
    <row r="74" spans="2:4" s="38" customFormat="1" ht="12" customHeight="1">
      <c r="B74" s="41" t="s">
        <v>84</v>
      </c>
      <c r="C74" s="93" t="s">
        <v>832</v>
      </c>
      <c r="D74" s="129">
        <v>14016</v>
      </c>
    </row>
    <row r="75" spans="2:4" s="38" customFormat="1" ht="12" customHeight="1">
      <c r="B75" s="41" t="s">
        <v>84</v>
      </c>
      <c r="C75" s="93" t="s">
        <v>833</v>
      </c>
      <c r="D75" s="129">
        <v>9480</v>
      </c>
    </row>
    <row r="76" spans="2:4" s="38" customFormat="1" ht="12" customHeight="1">
      <c r="B76" s="41" t="s">
        <v>84</v>
      </c>
      <c r="C76" s="93" t="s">
        <v>834</v>
      </c>
      <c r="D76" s="129">
        <v>3276</v>
      </c>
    </row>
    <row r="77" spans="2:4" s="38" customFormat="1" ht="12" customHeight="1">
      <c r="B77" s="41" t="s">
        <v>84</v>
      </c>
      <c r="C77" s="93" t="s">
        <v>835</v>
      </c>
      <c r="D77" s="129">
        <v>6356</v>
      </c>
    </row>
    <row r="78" spans="2:4" s="38" customFormat="1" ht="12" customHeight="1">
      <c r="B78" s="41" t="s">
        <v>84</v>
      </c>
      <c r="C78" s="93" t="s">
        <v>836</v>
      </c>
      <c r="D78" s="129">
        <v>5127</v>
      </c>
    </row>
    <row r="79" spans="2:4" s="38" customFormat="1" ht="12" customHeight="1">
      <c r="B79" s="41" t="s">
        <v>84</v>
      </c>
      <c r="C79" s="93" t="s">
        <v>837</v>
      </c>
      <c r="D79" s="129">
        <v>6444</v>
      </c>
    </row>
    <row r="80" spans="2:4" s="38" customFormat="1" ht="12" customHeight="1">
      <c r="B80" s="41" t="s">
        <v>84</v>
      </c>
      <c r="C80" s="93" t="s">
        <v>838</v>
      </c>
      <c r="D80" s="129">
        <v>7534</v>
      </c>
    </row>
    <row r="81" spans="2:4" s="38" customFormat="1" ht="12" customHeight="1">
      <c r="B81" s="41" t="s">
        <v>84</v>
      </c>
      <c r="C81" s="93" t="s">
        <v>839</v>
      </c>
      <c r="D81" s="129">
        <v>2696</v>
      </c>
    </row>
    <row r="82" spans="2:4" s="38" customFormat="1" ht="12" customHeight="1">
      <c r="B82" s="41" t="s">
        <v>84</v>
      </c>
      <c r="C82" s="92" t="s">
        <v>840</v>
      </c>
      <c r="D82" s="128">
        <v>55919</v>
      </c>
    </row>
    <row r="83" spans="2:4" s="38" customFormat="1" ht="12" customHeight="1">
      <c r="B83" s="41" t="s">
        <v>84</v>
      </c>
      <c r="C83" s="93" t="s">
        <v>841</v>
      </c>
      <c r="D83" s="129">
        <v>21788</v>
      </c>
    </row>
    <row r="84" spans="2:4" s="38" customFormat="1" ht="12" customHeight="1">
      <c r="B84" s="41" t="s">
        <v>84</v>
      </c>
      <c r="C84" s="93" t="s">
        <v>842</v>
      </c>
      <c r="D84" s="129">
        <v>4304</v>
      </c>
    </row>
    <row r="85" spans="2:4" s="38" customFormat="1" ht="12" customHeight="1">
      <c r="B85" s="41" t="s">
        <v>84</v>
      </c>
      <c r="C85" s="93" t="s">
        <v>843</v>
      </c>
      <c r="D85" s="129">
        <v>10454</v>
      </c>
    </row>
    <row r="86" spans="2:4" s="38" customFormat="1" ht="12" customHeight="1">
      <c r="B86" s="41" t="s">
        <v>84</v>
      </c>
      <c r="C86" s="93" t="s">
        <v>844</v>
      </c>
      <c r="D86" s="129">
        <v>6562</v>
      </c>
    </row>
    <row r="87" spans="2:4" s="38" customFormat="1" ht="12" customHeight="1">
      <c r="B87" s="41" t="s">
        <v>84</v>
      </c>
      <c r="C87" s="93" t="s">
        <v>845</v>
      </c>
      <c r="D87" s="129">
        <v>6631</v>
      </c>
    </row>
    <row r="88" spans="2:4" s="38" customFormat="1" ht="12" customHeight="1">
      <c r="B88" s="41" t="s">
        <v>84</v>
      </c>
      <c r="C88" s="93" t="s">
        <v>846</v>
      </c>
      <c r="D88" s="129">
        <v>1648</v>
      </c>
    </row>
    <row r="89" spans="2:4" s="38" customFormat="1" ht="12" customHeight="1">
      <c r="B89" s="41" t="s">
        <v>84</v>
      </c>
      <c r="C89" s="93" t="s">
        <v>847</v>
      </c>
      <c r="D89" s="129">
        <v>4532</v>
      </c>
    </row>
    <row r="90" spans="2:4" s="38" customFormat="1" ht="12" customHeight="1">
      <c r="B90" s="41" t="s">
        <v>84</v>
      </c>
      <c r="C90" s="92" t="s">
        <v>848</v>
      </c>
      <c r="D90" s="128">
        <v>106437</v>
      </c>
    </row>
    <row r="91" spans="2:4" s="38" customFormat="1" ht="12" customHeight="1">
      <c r="B91" s="41" t="s">
        <v>84</v>
      </c>
      <c r="C91" s="93" t="s">
        <v>849</v>
      </c>
      <c r="D91" s="129">
        <v>73820</v>
      </c>
    </row>
    <row r="92" spans="2:4" s="38" customFormat="1" ht="12" customHeight="1">
      <c r="B92" s="41" t="s">
        <v>84</v>
      </c>
      <c r="C92" s="93" t="s">
        <v>850</v>
      </c>
      <c r="D92" s="129">
        <v>14614</v>
      </c>
    </row>
    <row r="93" spans="2:4" s="38" customFormat="1" ht="12" customHeight="1">
      <c r="B93" s="41" t="s">
        <v>84</v>
      </c>
      <c r="C93" s="93" t="s">
        <v>851</v>
      </c>
      <c r="D93" s="129">
        <v>7678</v>
      </c>
    </row>
    <row r="94" spans="2:4" s="38" customFormat="1" ht="12" customHeight="1">
      <c r="B94" s="41" t="s">
        <v>84</v>
      </c>
      <c r="C94" s="93" t="s">
        <v>852</v>
      </c>
      <c r="D94" s="129">
        <v>10325</v>
      </c>
    </row>
    <row r="95" spans="2:4" s="38" customFormat="1" ht="12" customHeight="1">
      <c r="B95" s="41" t="s">
        <v>84</v>
      </c>
      <c r="C95" s="92" t="s">
        <v>853</v>
      </c>
      <c r="D95" s="128">
        <v>47120</v>
      </c>
    </row>
    <row r="96" spans="2:4" s="38" customFormat="1" ht="12" customHeight="1">
      <c r="B96" s="41" t="s">
        <v>84</v>
      </c>
      <c r="C96" s="93" t="s">
        <v>854</v>
      </c>
      <c r="D96" s="129">
        <v>10030</v>
      </c>
    </row>
    <row r="97" spans="2:4" s="38" customFormat="1" ht="12" customHeight="1">
      <c r="B97" s="41" t="s">
        <v>84</v>
      </c>
      <c r="C97" s="93" t="s">
        <v>855</v>
      </c>
      <c r="D97" s="129">
        <v>6187</v>
      </c>
    </row>
    <row r="98" spans="2:4" s="38" customFormat="1" ht="12" customHeight="1">
      <c r="B98" s="41" t="s">
        <v>84</v>
      </c>
      <c r="C98" s="93" t="s">
        <v>856</v>
      </c>
      <c r="D98" s="129">
        <v>17725</v>
      </c>
    </row>
    <row r="99" spans="2:4" s="38" customFormat="1" ht="12" customHeight="1">
      <c r="B99" s="41" t="s">
        <v>84</v>
      </c>
      <c r="C99" s="93" t="s">
        <v>857</v>
      </c>
      <c r="D99" s="129">
        <v>8826</v>
      </c>
    </row>
    <row r="100" spans="2:4" s="38" customFormat="1" ht="12" customHeight="1">
      <c r="B100" s="41" t="s">
        <v>84</v>
      </c>
      <c r="C100" s="93" t="s">
        <v>858</v>
      </c>
      <c r="D100" s="129">
        <v>4352</v>
      </c>
    </row>
    <row r="101" spans="2:4" s="38" customFormat="1" ht="12" customHeight="1">
      <c r="B101" s="41" t="s">
        <v>84</v>
      </c>
      <c r="C101" s="92" t="s">
        <v>859</v>
      </c>
      <c r="D101" s="128">
        <v>37286</v>
      </c>
    </row>
    <row r="102" spans="2:4" s="38" customFormat="1" ht="12" customHeight="1">
      <c r="B102" s="41" t="s">
        <v>84</v>
      </c>
      <c r="C102" s="93" t="s">
        <v>860</v>
      </c>
      <c r="D102" s="129">
        <v>4709</v>
      </c>
    </row>
    <row r="103" spans="2:4" s="38" customFormat="1" ht="12" customHeight="1">
      <c r="B103" s="41" t="s">
        <v>84</v>
      </c>
      <c r="C103" s="93" t="s">
        <v>862</v>
      </c>
      <c r="D103" s="129">
        <v>8205</v>
      </c>
    </row>
    <row r="104" spans="2:4" s="38" customFormat="1" ht="12" customHeight="1">
      <c r="B104" s="41" t="s">
        <v>84</v>
      </c>
      <c r="C104" s="93" t="s">
        <v>863</v>
      </c>
      <c r="D104" s="129">
        <v>24372</v>
      </c>
    </row>
    <row r="105" spans="2:4" s="38" customFormat="1" ht="12" customHeight="1">
      <c r="B105" s="41" t="s">
        <v>84</v>
      </c>
      <c r="C105" s="94" t="s">
        <v>864</v>
      </c>
      <c r="D105" s="128">
        <v>106167</v>
      </c>
    </row>
    <row r="106" spans="2:4" s="38" customFormat="1" ht="12" customHeight="1">
      <c r="B106" s="41" t="s">
        <v>84</v>
      </c>
      <c r="C106" s="93" t="s">
        <v>865</v>
      </c>
      <c r="D106" s="129">
        <v>37307</v>
      </c>
    </row>
    <row r="107" spans="2:4" s="38" customFormat="1" ht="12" customHeight="1">
      <c r="B107" s="41" t="s">
        <v>84</v>
      </c>
      <c r="C107" s="93" t="s">
        <v>866</v>
      </c>
      <c r="D107" s="129">
        <v>10241</v>
      </c>
    </row>
    <row r="108" spans="2:4" s="38" customFormat="1" ht="12" customHeight="1">
      <c r="B108" s="41" t="s">
        <v>84</v>
      </c>
      <c r="C108" s="93" t="s">
        <v>867</v>
      </c>
      <c r="D108" s="129">
        <v>6446</v>
      </c>
    </row>
    <row r="109" spans="2:4" s="38" customFormat="1" ht="12" customHeight="1">
      <c r="B109" s="41" t="s">
        <v>84</v>
      </c>
      <c r="C109" s="93" t="s">
        <v>85</v>
      </c>
      <c r="D109" s="129">
        <v>4646</v>
      </c>
    </row>
    <row r="110" spans="2:4" s="38" customFormat="1" ht="12" customHeight="1">
      <c r="B110" s="41" t="s">
        <v>84</v>
      </c>
      <c r="C110" s="93" t="s">
        <v>91</v>
      </c>
      <c r="D110" s="129">
        <v>5152</v>
      </c>
    </row>
    <row r="111" spans="2:4" s="38" customFormat="1" ht="12" customHeight="1">
      <c r="B111" s="41" t="s">
        <v>84</v>
      </c>
      <c r="C111" s="93" t="s">
        <v>868</v>
      </c>
      <c r="D111" s="129">
        <v>12834</v>
      </c>
    </row>
    <row r="112" spans="2:4" s="38" customFormat="1" ht="12" customHeight="1">
      <c r="B112" s="41" t="s">
        <v>84</v>
      </c>
      <c r="C112" s="93" t="s">
        <v>94</v>
      </c>
      <c r="D112" s="129">
        <v>16570</v>
      </c>
    </row>
    <row r="113" spans="2:4" s="38" customFormat="1" ht="12" customHeight="1">
      <c r="B113" s="41" t="s">
        <v>84</v>
      </c>
      <c r="C113" s="93" t="s">
        <v>869</v>
      </c>
      <c r="D113" s="129">
        <v>12971</v>
      </c>
    </row>
    <row r="114" spans="2:4" s="38" customFormat="1" ht="12" customHeight="1">
      <c r="B114" s="41" t="s">
        <v>84</v>
      </c>
      <c r="C114" s="94" t="s">
        <v>870</v>
      </c>
      <c r="D114" s="128">
        <v>75869</v>
      </c>
    </row>
    <row r="115" spans="2:4" s="38" customFormat="1" ht="12" customHeight="1">
      <c r="B115" s="41" t="s">
        <v>84</v>
      </c>
      <c r="C115" s="93" t="s">
        <v>871</v>
      </c>
      <c r="D115" s="129">
        <v>32278</v>
      </c>
    </row>
    <row r="116" spans="2:4" s="38" customFormat="1" ht="12" customHeight="1">
      <c r="B116" s="41" t="s">
        <v>84</v>
      </c>
      <c r="C116" s="93" t="s">
        <v>872</v>
      </c>
      <c r="D116" s="129">
        <v>5323</v>
      </c>
    </row>
    <row r="117" spans="2:4" s="38" customFormat="1" ht="12" customHeight="1">
      <c r="B117" s="41" t="s">
        <v>84</v>
      </c>
      <c r="C117" s="93" t="s">
        <v>873</v>
      </c>
      <c r="D117" s="129">
        <v>23183</v>
      </c>
    </row>
    <row r="118" spans="2:4" s="38" customFormat="1" ht="12" customHeight="1">
      <c r="B118" s="41" t="s">
        <v>84</v>
      </c>
      <c r="C118" s="93" t="s">
        <v>874</v>
      </c>
      <c r="D118" s="129">
        <v>15085</v>
      </c>
    </row>
    <row r="119" spans="2:4" s="38" customFormat="1" ht="12" customHeight="1">
      <c r="B119" s="41" t="s">
        <v>84</v>
      </c>
      <c r="C119" s="94" t="s">
        <v>875</v>
      </c>
      <c r="D119" s="128">
        <v>63185</v>
      </c>
    </row>
    <row r="120" spans="2:4" s="38" customFormat="1" ht="12" customHeight="1">
      <c r="B120" s="41" t="s">
        <v>84</v>
      </c>
      <c r="C120" s="93" t="s">
        <v>876</v>
      </c>
      <c r="D120" s="129">
        <v>13046</v>
      </c>
    </row>
    <row r="121" spans="2:4" s="38" customFormat="1" ht="12" customHeight="1">
      <c r="B121" s="41" t="s">
        <v>84</v>
      </c>
      <c r="C121" s="93" t="s">
        <v>877</v>
      </c>
      <c r="D121" s="129">
        <v>4020</v>
      </c>
    </row>
    <row r="122" spans="2:4" s="38" customFormat="1" ht="12" customHeight="1">
      <c r="B122" s="41" t="s">
        <v>84</v>
      </c>
      <c r="C122" s="93" t="s">
        <v>878</v>
      </c>
      <c r="D122" s="129">
        <v>5372</v>
      </c>
    </row>
    <row r="123" spans="2:4" s="38" customFormat="1" ht="12" customHeight="1">
      <c r="B123" s="41" t="s">
        <v>84</v>
      </c>
      <c r="C123" s="93" t="s">
        <v>879</v>
      </c>
      <c r="D123" s="129">
        <v>27275</v>
      </c>
    </row>
    <row r="124" spans="2:4" s="38" customFormat="1" ht="12" customHeight="1">
      <c r="B124" s="41" t="s">
        <v>84</v>
      </c>
      <c r="C124" s="93" t="s">
        <v>880</v>
      </c>
      <c r="D124" s="129">
        <v>8763</v>
      </c>
    </row>
    <row r="125" spans="2:4" s="38" customFormat="1" ht="12" customHeight="1">
      <c r="B125" s="41" t="s">
        <v>84</v>
      </c>
      <c r="C125" s="93" t="s">
        <v>881</v>
      </c>
      <c r="D125" s="129">
        <v>4709</v>
      </c>
    </row>
    <row r="126" spans="2:4" s="38" customFormat="1" ht="12" customHeight="1">
      <c r="B126" s="41" t="s">
        <v>84</v>
      </c>
      <c r="C126" s="94" t="s">
        <v>882</v>
      </c>
      <c r="D126" s="128">
        <v>44322</v>
      </c>
    </row>
    <row r="127" spans="2:4" s="38" customFormat="1" ht="12" customHeight="1">
      <c r="B127" s="41" t="s">
        <v>84</v>
      </c>
      <c r="C127" s="93" t="s">
        <v>883</v>
      </c>
      <c r="D127" s="129">
        <v>5286</v>
      </c>
    </row>
    <row r="128" spans="2:4" s="38" customFormat="1" ht="12" customHeight="1">
      <c r="B128" s="41" t="s">
        <v>84</v>
      </c>
      <c r="C128" s="93" t="s">
        <v>884</v>
      </c>
      <c r="D128" s="129">
        <v>4480</v>
      </c>
    </row>
    <row r="129" spans="2:4" s="38" customFormat="1" ht="12" customHeight="1">
      <c r="B129" s="41" t="s">
        <v>84</v>
      </c>
      <c r="C129" s="93" t="s">
        <v>885</v>
      </c>
      <c r="D129" s="129">
        <v>4999</v>
      </c>
    </row>
    <row r="130" spans="2:4" s="38" customFormat="1" ht="12" customHeight="1">
      <c r="B130" s="41" t="s">
        <v>84</v>
      </c>
      <c r="C130" s="93" t="s">
        <v>886</v>
      </c>
      <c r="D130" s="129">
        <v>22117</v>
      </c>
    </row>
    <row r="131" spans="2:4" s="38" customFormat="1" ht="12" customHeight="1">
      <c r="B131" s="41" t="s">
        <v>84</v>
      </c>
      <c r="C131" s="93" t="s">
        <v>887</v>
      </c>
      <c r="D131" s="129">
        <v>7440</v>
      </c>
    </row>
    <row r="132" spans="2:4" s="38" customFormat="1" ht="12" customHeight="1">
      <c r="B132" s="41" t="s">
        <v>84</v>
      </c>
      <c r="C132" s="94" t="s">
        <v>888</v>
      </c>
      <c r="D132" s="128">
        <v>52543</v>
      </c>
    </row>
    <row r="133" spans="2:4" s="38" customFormat="1" ht="12" customHeight="1">
      <c r="B133" s="41" t="s">
        <v>84</v>
      </c>
      <c r="C133" s="93" t="s">
        <v>889</v>
      </c>
      <c r="D133" s="129">
        <v>7133</v>
      </c>
    </row>
    <row r="134" spans="2:4" s="38" customFormat="1" ht="12" customHeight="1">
      <c r="B134" s="41" t="s">
        <v>84</v>
      </c>
      <c r="C134" s="93" t="s">
        <v>890</v>
      </c>
      <c r="D134" s="129">
        <v>6042</v>
      </c>
    </row>
    <row r="135" spans="2:4" s="38" customFormat="1" ht="12" customHeight="1">
      <c r="B135" s="41" t="s">
        <v>84</v>
      </c>
      <c r="C135" s="93" t="s">
        <v>891</v>
      </c>
      <c r="D135" s="129">
        <v>14325</v>
      </c>
    </row>
    <row r="136" spans="2:4" s="38" customFormat="1" ht="12" customHeight="1">
      <c r="B136" s="41" t="s">
        <v>84</v>
      </c>
      <c r="C136" s="93" t="s">
        <v>892</v>
      </c>
      <c r="D136" s="129">
        <v>19679</v>
      </c>
    </row>
    <row r="137" spans="2:4" s="38" customFormat="1" ht="12" customHeight="1">
      <c r="B137" s="41" t="s">
        <v>84</v>
      </c>
      <c r="C137" s="93" t="s">
        <v>893</v>
      </c>
      <c r="D137" s="129">
        <v>5364</v>
      </c>
    </row>
    <row r="138" spans="2:4" s="38" customFormat="1" ht="12" customHeight="1">
      <c r="B138" s="41" t="s">
        <v>84</v>
      </c>
      <c r="C138" s="94" t="s">
        <v>894</v>
      </c>
      <c r="D138" s="128">
        <v>160658</v>
      </c>
    </row>
    <row r="139" spans="2:4" s="38" customFormat="1" ht="12" customHeight="1">
      <c r="B139" s="41" t="s">
        <v>84</v>
      </c>
      <c r="C139" s="93" t="s">
        <v>895</v>
      </c>
      <c r="D139" s="129">
        <v>59002</v>
      </c>
    </row>
    <row r="140" spans="2:4" s="38" customFormat="1" ht="12" customHeight="1">
      <c r="B140" s="41" t="s">
        <v>84</v>
      </c>
      <c r="C140" s="93" t="s">
        <v>896</v>
      </c>
      <c r="D140" s="129">
        <v>23175</v>
      </c>
    </row>
    <row r="141" spans="2:4" s="38" customFormat="1" ht="12" customHeight="1">
      <c r="B141" s="41" t="s">
        <v>84</v>
      </c>
      <c r="C141" s="93" t="s">
        <v>897</v>
      </c>
      <c r="D141" s="129">
        <v>5306</v>
      </c>
    </row>
    <row r="142" spans="2:4" s="38" customFormat="1" ht="12" customHeight="1">
      <c r="B142" s="41" t="s">
        <v>84</v>
      </c>
      <c r="C142" s="93" t="s">
        <v>898</v>
      </c>
      <c r="D142" s="129">
        <v>10407</v>
      </c>
    </row>
    <row r="143" spans="2:4" s="38" customFormat="1" ht="12" customHeight="1">
      <c r="B143" s="41" t="s">
        <v>84</v>
      </c>
      <c r="C143" s="93" t="s">
        <v>899</v>
      </c>
      <c r="D143" s="129">
        <v>6531</v>
      </c>
    </row>
    <row r="144" spans="2:4" s="38" customFormat="1" ht="12" customHeight="1">
      <c r="B144" s="41" t="s">
        <v>84</v>
      </c>
      <c r="C144" s="93" t="s">
        <v>900</v>
      </c>
      <c r="D144" s="129">
        <v>26710</v>
      </c>
    </row>
    <row r="145" spans="2:4" s="38" customFormat="1" ht="12" customHeight="1">
      <c r="B145" s="41" t="s">
        <v>84</v>
      </c>
      <c r="C145" s="93" t="s">
        <v>901</v>
      </c>
      <c r="D145" s="129">
        <v>16908</v>
      </c>
    </row>
    <row r="146" spans="2:4" s="38" customFormat="1" ht="12" customHeight="1">
      <c r="B146" s="41" t="s">
        <v>84</v>
      </c>
      <c r="C146" s="93" t="s">
        <v>902</v>
      </c>
      <c r="D146" s="129">
        <v>12619</v>
      </c>
    </row>
    <row r="147" spans="2:4" s="38" customFormat="1" ht="12" customHeight="1">
      <c r="B147" s="41" t="s">
        <v>84</v>
      </c>
      <c r="C147" s="94" t="s">
        <v>903</v>
      </c>
      <c r="D147" s="128">
        <v>83176</v>
      </c>
    </row>
    <row r="148" spans="2:4" s="38" customFormat="1" ht="12" customHeight="1">
      <c r="B148" s="41" t="s">
        <v>84</v>
      </c>
      <c r="C148" s="93" t="s">
        <v>904</v>
      </c>
      <c r="D148" s="129">
        <v>19760</v>
      </c>
    </row>
    <row r="149" spans="2:4" s="38" customFormat="1" ht="12" customHeight="1">
      <c r="B149" s="41" t="s">
        <v>84</v>
      </c>
      <c r="C149" s="93" t="s">
        <v>905</v>
      </c>
      <c r="D149" s="129">
        <v>9355</v>
      </c>
    </row>
    <row r="150" spans="2:4" s="38" customFormat="1" ht="12" customHeight="1">
      <c r="B150" s="41" t="s">
        <v>84</v>
      </c>
      <c r="C150" s="93" t="s">
        <v>906</v>
      </c>
      <c r="D150" s="129">
        <v>23660</v>
      </c>
    </row>
    <row r="151" spans="2:4" s="38" customFormat="1" ht="12" customHeight="1">
      <c r="B151" s="41" t="s">
        <v>84</v>
      </c>
      <c r="C151" s="93" t="s">
        <v>907</v>
      </c>
      <c r="D151" s="129">
        <v>9755</v>
      </c>
    </row>
    <row r="152" spans="2:4" s="38" customFormat="1" ht="12" customHeight="1">
      <c r="B152" s="41" t="s">
        <v>84</v>
      </c>
      <c r="C152" s="93" t="s">
        <v>908</v>
      </c>
      <c r="D152" s="129">
        <v>5778</v>
      </c>
    </row>
    <row r="153" spans="2:4" s="38" customFormat="1" ht="12" customHeight="1">
      <c r="B153" s="41" t="s">
        <v>84</v>
      </c>
      <c r="C153" s="93" t="s">
        <v>909</v>
      </c>
      <c r="D153" s="129">
        <v>14868</v>
      </c>
    </row>
    <row r="154" spans="2:4" s="38" customFormat="1" ht="12" customHeight="1">
      <c r="B154" s="41" t="s">
        <v>84</v>
      </c>
      <c r="C154" s="94" t="s">
        <v>910</v>
      </c>
      <c r="D154" s="128">
        <v>57620</v>
      </c>
    </row>
    <row r="155" spans="2:4" s="38" customFormat="1" ht="12" customHeight="1">
      <c r="B155" s="41" t="s">
        <v>84</v>
      </c>
      <c r="C155" s="93" t="s">
        <v>911</v>
      </c>
      <c r="D155" s="129">
        <v>16144</v>
      </c>
    </row>
    <row r="156" spans="2:4" s="38" customFormat="1" ht="12" customHeight="1">
      <c r="B156" s="41" t="s">
        <v>84</v>
      </c>
      <c r="C156" s="93" t="s">
        <v>912</v>
      </c>
      <c r="D156" s="129">
        <v>4988</v>
      </c>
    </row>
    <row r="157" spans="2:4" s="38" customFormat="1" ht="12" customHeight="1">
      <c r="B157" s="41" t="s">
        <v>84</v>
      </c>
      <c r="C157" s="93" t="s">
        <v>913</v>
      </c>
      <c r="D157" s="129">
        <v>5776</v>
      </c>
    </row>
    <row r="158" spans="2:4" s="38" customFormat="1" ht="12" customHeight="1">
      <c r="B158" s="41" t="s">
        <v>84</v>
      </c>
      <c r="C158" s="93" t="s">
        <v>914</v>
      </c>
      <c r="D158" s="129">
        <v>4825</v>
      </c>
    </row>
    <row r="159" spans="2:4" s="38" customFormat="1" ht="12" customHeight="1">
      <c r="B159" s="41" t="s">
        <v>84</v>
      </c>
      <c r="C159" s="93" t="s">
        <v>915</v>
      </c>
      <c r="D159" s="129">
        <v>8867</v>
      </c>
    </row>
    <row r="160" spans="2:4" s="38" customFormat="1" ht="12" customHeight="1">
      <c r="B160" s="41" t="s">
        <v>84</v>
      </c>
      <c r="C160" s="93" t="s">
        <v>916</v>
      </c>
      <c r="D160" s="129">
        <v>7077</v>
      </c>
    </row>
    <row r="161" spans="2:4" s="38" customFormat="1" ht="12" customHeight="1">
      <c r="B161" s="41" t="s">
        <v>84</v>
      </c>
      <c r="C161" s="93" t="s">
        <v>917</v>
      </c>
      <c r="D161" s="129">
        <v>4260</v>
      </c>
    </row>
    <row r="162" spans="2:4" s="38" customFormat="1" ht="12" customHeight="1">
      <c r="B162" s="41" t="s">
        <v>84</v>
      </c>
      <c r="C162" s="93" t="s">
        <v>918</v>
      </c>
      <c r="D162" s="129">
        <v>5683</v>
      </c>
    </row>
    <row r="163" spans="2:4" s="38" customFormat="1" ht="12" customHeight="1">
      <c r="B163" s="41" t="s">
        <v>84</v>
      </c>
      <c r="C163" s="94" t="s">
        <v>919</v>
      </c>
      <c r="D163" s="128">
        <v>47475</v>
      </c>
    </row>
    <row r="164" spans="2:4" s="38" customFormat="1" ht="12" customHeight="1">
      <c r="B164" s="41" t="s">
        <v>84</v>
      </c>
      <c r="C164" s="93" t="s">
        <v>920</v>
      </c>
      <c r="D164" s="129">
        <v>16032</v>
      </c>
    </row>
    <row r="165" spans="2:4" s="38" customFormat="1" ht="12" customHeight="1">
      <c r="B165" s="41" t="s">
        <v>84</v>
      </c>
      <c r="C165" s="93" t="s">
        <v>921</v>
      </c>
      <c r="D165" s="129">
        <v>8540</v>
      </c>
    </row>
    <row r="166" spans="2:4" s="38" customFormat="1" ht="12" customHeight="1">
      <c r="B166" s="41" t="s">
        <v>84</v>
      </c>
      <c r="C166" s="93" t="s">
        <v>922</v>
      </c>
      <c r="D166" s="129">
        <v>22903</v>
      </c>
    </row>
    <row r="167" spans="2:4" s="38" customFormat="1" ht="12" customHeight="1">
      <c r="B167" s="41" t="s">
        <v>84</v>
      </c>
      <c r="C167" s="94" t="s">
        <v>923</v>
      </c>
      <c r="D167" s="128">
        <v>129576</v>
      </c>
    </row>
    <row r="168" spans="2:4" s="38" customFormat="1" ht="12" customHeight="1">
      <c r="B168" s="41" t="s">
        <v>84</v>
      </c>
      <c r="C168" s="93" t="s">
        <v>924</v>
      </c>
      <c r="D168" s="129">
        <v>13245</v>
      </c>
    </row>
    <row r="169" spans="2:4" s="38" customFormat="1" ht="12" customHeight="1">
      <c r="B169" s="41" t="s">
        <v>84</v>
      </c>
      <c r="C169" s="93" t="s">
        <v>925</v>
      </c>
      <c r="D169" s="129">
        <v>27077</v>
      </c>
    </row>
    <row r="170" spans="2:4" s="38" customFormat="1" ht="12" customHeight="1">
      <c r="B170" s="41" t="s">
        <v>84</v>
      </c>
      <c r="C170" s="93" t="s">
        <v>926</v>
      </c>
      <c r="D170" s="129">
        <v>3149</v>
      </c>
    </row>
    <row r="171" spans="2:4" s="38" customFormat="1" ht="12" customHeight="1">
      <c r="B171" s="41" t="s">
        <v>84</v>
      </c>
      <c r="C171" s="93" t="s">
        <v>927</v>
      </c>
      <c r="D171" s="129">
        <v>22458</v>
      </c>
    </row>
    <row r="172" spans="2:4" s="38" customFormat="1" ht="12" customHeight="1">
      <c r="B172" s="41" t="s">
        <v>84</v>
      </c>
      <c r="C172" s="93" t="s">
        <v>928</v>
      </c>
      <c r="D172" s="129">
        <v>18482</v>
      </c>
    </row>
    <row r="173" spans="2:4" s="38" customFormat="1" ht="12" customHeight="1">
      <c r="B173" s="41" t="s">
        <v>84</v>
      </c>
      <c r="C173" s="93" t="s">
        <v>929</v>
      </c>
      <c r="D173" s="129">
        <v>3866</v>
      </c>
    </row>
    <row r="174" spans="2:4" s="38" customFormat="1" ht="12" customHeight="1">
      <c r="B174" s="41" t="s">
        <v>84</v>
      </c>
      <c r="C174" s="93" t="s">
        <v>930</v>
      </c>
      <c r="D174" s="129">
        <v>12776</v>
      </c>
    </row>
    <row r="175" spans="2:4" s="38" customFormat="1" ht="12" customHeight="1">
      <c r="B175" s="41" t="s">
        <v>84</v>
      </c>
      <c r="C175" s="93" t="s">
        <v>2886</v>
      </c>
      <c r="D175" s="129">
        <v>18620</v>
      </c>
    </row>
    <row r="176" spans="2:4" s="38" customFormat="1" ht="12" customHeight="1">
      <c r="B176" s="41" t="s">
        <v>84</v>
      </c>
      <c r="C176" s="93" t="s">
        <v>931</v>
      </c>
      <c r="D176" s="129">
        <v>9903</v>
      </c>
    </row>
    <row r="177" spans="2:4" s="38" customFormat="1" ht="12" customHeight="1">
      <c r="B177" s="41" t="s">
        <v>84</v>
      </c>
      <c r="C177" s="94" t="s">
        <v>932</v>
      </c>
      <c r="D177" s="128">
        <v>67614</v>
      </c>
    </row>
    <row r="178" spans="2:4" s="38" customFormat="1" ht="12" customHeight="1">
      <c r="B178" s="41" t="s">
        <v>84</v>
      </c>
      <c r="C178" s="93" t="s">
        <v>933</v>
      </c>
      <c r="D178" s="129">
        <v>5452</v>
      </c>
    </row>
    <row r="179" spans="2:4" s="38" customFormat="1" ht="12" customHeight="1">
      <c r="B179" s="41" t="s">
        <v>84</v>
      </c>
      <c r="C179" s="93" t="s">
        <v>934</v>
      </c>
      <c r="D179" s="129">
        <v>3097</v>
      </c>
    </row>
    <row r="180" spans="2:4" s="38" customFormat="1" ht="12" customHeight="1">
      <c r="B180" s="41" t="s">
        <v>84</v>
      </c>
      <c r="C180" s="93" t="s">
        <v>935</v>
      </c>
      <c r="D180" s="129">
        <v>8426</v>
      </c>
    </row>
    <row r="181" spans="2:4" s="38" customFormat="1" ht="12" customHeight="1">
      <c r="B181" s="41" t="s">
        <v>84</v>
      </c>
      <c r="C181" s="93" t="s">
        <v>936</v>
      </c>
      <c r="D181" s="129">
        <v>5508</v>
      </c>
    </row>
    <row r="182" spans="2:4" s="38" customFormat="1" ht="12" customHeight="1">
      <c r="B182" s="41" t="s">
        <v>84</v>
      </c>
      <c r="C182" s="93" t="s">
        <v>937</v>
      </c>
      <c r="D182" s="129">
        <v>22593</v>
      </c>
    </row>
    <row r="183" spans="2:4" s="38" customFormat="1" ht="12" customHeight="1">
      <c r="B183" s="41" t="s">
        <v>84</v>
      </c>
      <c r="C183" s="93" t="s">
        <v>938</v>
      </c>
      <c r="D183" s="129">
        <v>17831</v>
      </c>
    </row>
    <row r="184" spans="2:4" s="38" customFormat="1" ht="12" customHeight="1">
      <c r="B184" s="41" t="s">
        <v>84</v>
      </c>
      <c r="C184" s="93" t="s">
        <v>939</v>
      </c>
      <c r="D184" s="129">
        <v>4707</v>
      </c>
    </row>
    <row r="185" spans="2:4" s="38" customFormat="1" ht="12" customHeight="1">
      <c r="B185" s="41" t="s">
        <v>84</v>
      </c>
      <c r="C185" s="94" t="s">
        <v>940</v>
      </c>
      <c r="D185" s="128">
        <v>92799</v>
      </c>
    </row>
    <row r="186" spans="2:4" s="38" customFormat="1" ht="12" customHeight="1">
      <c r="B186" s="41" t="s">
        <v>84</v>
      </c>
      <c r="C186" s="93" t="s">
        <v>941</v>
      </c>
      <c r="D186" s="129">
        <v>4338</v>
      </c>
    </row>
    <row r="187" spans="2:4" s="38" customFormat="1" ht="12" customHeight="1">
      <c r="B187" s="41" t="s">
        <v>84</v>
      </c>
      <c r="C187" s="93" t="s">
        <v>942</v>
      </c>
      <c r="D187" s="129">
        <v>31716</v>
      </c>
    </row>
    <row r="188" spans="2:4" s="38" customFormat="1" ht="12" customHeight="1">
      <c r="B188" s="41" t="s">
        <v>84</v>
      </c>
      <c r="C188" s="93" t="s">
        <v>943</v>
      </c>
      <c r="D188" s="129">
        <v>24254</v>
      </c>
    </row>
    <row r="189" spans="2:4" s="38" customFormat="1" ht="12" customHeight="1">
      <c r="B189" s="41" t="s">
        <v>84</v>
      </c>
      <c r="C189" s="93" t="s">
        <v>944</v>
      </c>
      <c r="D189" s="129">
        <v>9280</v>
      </c>
    </row>
    <row r="190" spans="2:4" s="38" customFormat="1" ht="12" customHeight="1">
      <c r="B190" s="41" t="s">
        <v>84</v>
      </c>
      <c r="C190" s="93" t="s">
        <v>945</v>
      </c>
      <c r="D190" s="129">
        <v>6143</v>
      </c>
    </row>
    <row r="191" spans="2:4" s="38" customFormat="1" ht="12" customHeight="1">
      <c r="B191" s="41" t="s">
        <v>84</v>
      </c>
      <c r="C191" s="93" t="s">
        <v>946</v>
      </c>
      <c r="D191" s="129">
        <v>8656</v>
      </c>
    </row>
    <row r="192" spans="2:4" s="38" customFormat="1" ht="12" customHeight="1">
      <c r="B192" s="41" t="s">
        <v>84</v>
      </c>
      <c r="C192" s="93" t="s">
        <v>947</v>
      </c>
      <c r="D192" s="129">
        <v>8412</v>
      </c>
    </row>
    <row r="193" spans="2:4" s="38" customFormat="1" ht="12" customHeight="1">
      <c r="B193" s="41" t="s">
        <v>84</v>
      </c>
      <c r="C193" s="94" t="s">
        <v>948</v>
      </c>
      <c r="D193" s="128">
        <v>44893</v>
      </c>
    </row>
    <row r="194" spans="2:4" s="38" customFormat="1" ht="12" customHeight="1">
      <c r="B194" s="41" t="s">
        <v>84</v>
      </c>
      <c r="C194" s="93" t="s">
        <v>949</v>
      </c>
      <c r="D194" s="129">
        <v>3846</v>
      </c>
    </row>
    <row r="195" spans="2:4" s="38" customFormat="1" ht="12" customHeight="1">
      <c r="B195" s="41" t="s">
        <v>84</v>
      </c>
      <c r="C195" s="93" t="s">
        <v>950</v>
      </c>
      <c r="D195" s="129">
        <v>16120</v>
      </c>
    </row>
    <row r="196" spans="2:4" s="38" customFormat="1" ht="12" customHeight="1">
      <c r="B196" s="41" t="s">
        <v>84</v>
      </c>
      <c r="C196" s="93" t="s">
        <v>951</v>
      </c>
      <c r="D196" s="129">
        <v>4634</v>
      </c>
    </row>
    <row r="197" spans="2:4" s="38" customFormat="1" ht="12" customHeight="1">
      <c r="B197" s="41" t="s">
        <v>84</v>
      </c>
      <c r="C197" s="93" t="s">
        <v>952</v>
      </c>
      <c r="D197" s="129">
        <v>7749</v>
      </c>
    </row>
    <row r="198" spans="2:4" s="38" customFormat="1" ht="12" customHeight="1">
      <c r="B198" s="41" t="s">
        <v>84</v>
      </c>
      <c r="C198" s="93" t="s">
        <v>953</v>
      </c>
      <c r="D198" s="129">
        <v>5450</v>
      </c>
    </row>
    <row r="199" spans="2:4" s="38" customFormat="1" ht="12" customHeight="1">
      <c r="B199" s="41" t="s">
        <v>84</v>
      </c>
      <c r="C199" s="93" t="s">
        <v>954</v>
      </c>
      <c r="D199" s="129">
        <v>7094</v>
      </c>
    </row>
    <row r="200" spans="2:4" s="38" customFormat="1" ht="12" customHeight="1">
      <c r="B200" s="41" t="s">
        <v>84</v>
      </c>
      <c r="C200" s="95" t="s">
        <v>955</v>
      </c>
      <c r="D200" s="130"/>
    </row>
    <row r="201" spans="2:4" s="38" customFormat="1" ht="12" customHeight="1">
      <c r="B201" s="41" t="s">
        <v>84</v>
      </c>
      <c r="C201" s="126" t="s">
        <v>956</v>
      </c>
      <c r="D201" s="130"/>
    </row>
    <row r="202" spans="2:4" s="38" customFormat="1" ht="12" customHeight="1">
      <c r="B202" s="41" t="s">
        <v>84</v>
      </c>
      <c r="C202" s="94" t="s">
        <v>957</v>
      </c>
      <c r="D202" s="131">
        <v>81640</v>
      </c>
    </row>
    <row r="203" spans="2:4" s="38" customFormat="1" ht="12" customHeight="1">
      <c r="B203" s="41" t="s">
        <v>84</v>
      </c>
      <c r="C203" s="94" t="s">
        <v>958</v>
      </c>
      <c r="D203" s="131">
        <v>101768</v>
      </c>
    </row>
    <row r="204" spans="2:4" s="38" customFormat="1" ht="12" customHeight="1">
      <c r="B204" s="41" t="s">
        <v>84</v>
      </c>
      <c r="C204" s="94" t="s">
        <v>959</v>
      </c>
      <c r="D204" s="128">
        <v>633105</v>
      </c>
    </row>
    <row r="205" spans="2:4" s="38" customFormat="1" ht="12" customHeight="1">
      <c r="B205" s="41" t="s">
        <v>84</v>
      </c>
      <c r="C205" s="93" t="s">
        <v>960</v>
      </c>
      <c r="D205" s="129">
        <v>201476</v>
      </c>
    </row>
    <row r="206" spans="2:4" s="38" customFormat="1" ht="12" customHeight="1">
      <c r="B206" s="41" t="s">
        <v>84</v>
      </c>
      <c r="C206" s="93" t="s">
        <v>961</v>
      </c>
      <c r="D206" s="129">
        <v>171975</v>
      </c>
    </row>
    <row r="207" spans="2:4" s="38" customFormat="1" ht="12" customHeight="1">
      <c r="B207" s="41" t="s">
        <v>84</v>
      </c>
      <c r="C207" s="93" t="s">
        <v>962</v>
      </c>
      <c r="D207" s="129">
        <v>96026</v>
      </c>
    </row>
    <row r="208" spans="2:4" s="38" customFormat="1" ht="12" customHeight="1">
      <c r="B208" s="41" t="s">
        <v>84</v>
      </c>
      <c r="C208" s="93" t="s">
        <v>963</v>
      </c>
      <c r="D208" s="129">
        <v>50224</v>
      </c>
    </row>
    <row r="209" spans="2:4" s="38" customFormat="1" ht="12" customHeight="1">
      <c r="B209" s="41" t="s">
        <v>84</v>
      </c>
      <c r="C209" s="93" t="s">
        <v>964</v>
      </c>
      <c r="D209" s="129">
        <v>113404</v>
      </c>
    </row>
    <row r="210" spans="2:4" s="38" customFormat="1" ht="12" customHeight="1">
      <c r="B210" s="41" t="s">
        <v>84</v>
      </c>
      <c r="C210" s="127" t="s">
        <v>2887</v>
      </c>
      <c r="D210" s="128">
        <v>117264</v>
      </c>
    </row>
    <row r="211" ht="12.75" thickBot="1">
      <c r="D211" s="105"/>
    </row>
    <row r="212" spans="2:4" ht="16.5" customHeight="1" thickTop="1">
      <c r="B212" s="176" t="s">
        <v>746</v>
      </c>
      <c r="C212" s="187" t="s">
        <v>766</v>
      </c>
      <c r="D212" s="101"/>
    </row>
    <row r="213" spans="2:4" ht="25.5" customHeight="1" thickBot="1">
      <c r="B213" s="177"/>
      <c r="C213" s="188"/>
      <c r="D213" s="102"/>
    </row>
    <row r="214" spans="2:4" s="38" customFormat="1" ht="12" customHeight="1" thickTop="1">
      <c r="B214" s="41"/>
      <c r="C214" s="42"/>
      <c r="D214" s="64"/>
    </row>
    <row r="215" spans="2:4" s="38" customFormat="1" ht="12" customHeight="1">
      <c r="B215" s="41" t="s">
        <v>320</v>
      </c>
      <c r="C215" s="92" t="s">
        <v>965</v>
      </c>
      <c r="D215" s="64"/>
    </row>
    <row r="216" spans="2:4" s="38" customFormat="1" ht="12" customHeight="1">
      <c r="B216" s="41" t="s">
        <v>320</v>
      </c>
      <c r="C216" s="92" t="s">
        <v>966</v>
      </c>
      <c r="D216" s="128">
        <v>2090836</v>
      </c>
    </row>
    <row r="217" spans="2:4" s="38" customFormat="1" ht="12" customHeight="1">
      <c r="B217" s="41" t="s">
        <v>320</v>
      </c>
      <c r="C217" s="94" t="s">
        <v>967</v>
      </c>
      <c r="D217" s="128">
        <v>55829</v>
      </c>
    </row>
    <row r="218" spans="2:4" s="38" customFormat="1" ht="12" customHeight="1">
      <c r="B218" s="41" t="s">
        <v>320</v>
      </c>
      <c r="C218" s="93" t="s">
        <v>445</v>
      </c>
      <c r="D218" s="129">
        <v>12476</v>
      </c>
    </row>
    <row r="219" spans="2:4" s="38" customFormat="1" ht="12" customHeight="1">
      <c r="B219" s="41" t="s">
        <v>320</v>
      </c>
      <c r="C219" s="93" t="s">
        <v>449</v>
      </c>
      <c r="D219" s="129">
        <v>10773</v>
      </c>
    </row>
    <row r="220" spans="2:4" s="38" customFormat="1" ht="12" customHeight="1">
      <c r="B220" s="41" t="s">
        <v>320</v>
      </c>
      <c r="C220" s="93" t="s">
        <v>453</v>
      </c>
      <c r="D220" s="129">
        <v>1985</v>
      </c>
    </row>
    <row r="221" spans="2:4" s="38" customFormat="1" ht="12" customHeight="1">
      <c r="B221" s="41" t="s">
        <v>320</v>
      </c>
      <c r="C221" s="93" t="s">
        <v>383</v>
      </c>
      <c r="D221" s="129">
        <v>11625</v>
      </c>
    </row>
    <row r="222" spans="2:4" s="38" customFormat="1" ht="12" customHeight="1">
      <c r="B222" s="41" t="s">
        <v>320</v>
      </c>
      <c r="C222" s="93" t="s">
        <v>385</v>
      </c>
      <c r="D222" s="129">
        <v>4430</v>
      </c>
    </row>
    <row r="223" spans="2:4" s="38" customFormat="1" ht="12" customHeight="1">
      <c r="B223" s="41" t="s">
        <v>320</v>
      </c>
      <c r="C223" s="93" t="s">
        <v>407</v>
      </c>
      <c r="D223" s="129">
        <v>3244</v>
      </c>
    </row>
    <row r="224" spans="2:4" s="38" customFormat="1" ht="12" customHeight="1">
      <c r="B224" s="41" t="s">
        <v>320</v>
      </c>
      <c r="C224" s="93" t="s">
        <v>421</v>
      </c>
      <c r="D224" s="129">
        <v>3144</v>
      </c>
    </row>
    <row r="225" spans="2:4" s="38" customFormat="1" ht="12" customHeight="1">
      <c r="B225" s="41" t="s">
        <v>320</v>
      </c>
      <c r="C225" s="93" t="s">
        <v>434</v>
      </c>
      <c r="D225" s="129">
        <v>4556</v>
      </c>
    </row>
    <row r="226" spans="2:4" s="38" customFormat="1" ht="12" customHeight="1">
      <c r="B226" s="41" t="s">
        <v>320</v>
      </c>
      <c r="C226" s="93" t="s">
        <v>441</v>
      </c>
      <c r="D226" s="129">
        <v>3596</v>
      </c>
    </row>
    <row r="227" spans="2:4" s="38" customFormat="1" ht="12" customHeight="1">
      <c r="B227" s="41" t="s">
        <v>320</v>
      </c>
      <c r="C227" s="94" t="s">
        <v>968</v>
      </c>
      <c r="D227" s="128">
        <v>78196</v>
      </c>
    </row>
    <row r="228" spans="2:4" s="38" customFormat="1" ht="12" customHeight="1">
      <c r="B228" s="41" t="s">
        <v>320</v>
      </c>
      <c r="C228" s="93" t="s">
        <v>446</v>
      </c>
      <c r="D228" s="129">
        <v>28574</v>
      </c>
    </row>
    <row r="229" spans="2:4" s="38" customFormat="1" ht="12" customHeight="1">
      <c r="B229" s="41" t="s">
        <v>320</v>
      </c>
      <c r="C229" s="93" t="s">
        <v>387</v>
      </c>
      <c r="D229" s="129">
        <v>6332</v>
      </c>
    </row>
    <row r="230" spans="2:4" s="38" customFormat="1" ht="12" customHeight="1">
      <c r="B230" s="41" t="s">
        <v>320</v>
      </c>
      <c r="C230" s="93" t="s">
        <v>389</v>
      </c>
      <c r="D230" s="129">
        <v>7670</v>
      </c>
    </row>
    <row r="231" spans="2:4" s="38" customFormat="1" ht="12" customHeight="1">
      <c r="B231" s="41" t="s">
        <v>320</v>
      </c>
      <c r="C231" s="93" t="s">
        <v>390</v>
      </c>
      <c r="D231" s="129">
        <v>3773</v>
      </c>
    </row>
    <row r="232" spans="2:4" s="38" customFormat="1" ht="12" customHeight="1">
      <c r="B232" s="41" t="s">
        <v>320</v>
      </c>
      <c r="C232" s="93" t="s">
        <v>364</v>
      </c>
      <c r="D232" s="129">
        <v>3983</v>
      </c>
    </row>
    <row r="233" spans="2:4" s="38" customFormat="1" ht="12" customHeight="1">
      <c r="B233" s="41" t="s">
        <v>320</v>
      </c>
      <c r="C233" s="93" t="s">
        <v>969</v>
      </c>
      <c r="D233" s="129">
        <v>4711</v>
      </c>
    </row>
    <row r="234" spans="2:4" s="38" customFormat="1" ht="12" customHeight="1">
      <c r="B234" s="41" t="s">
        <v>320</v>
      </c>
      <c r="C234" s="93" t="s">
        <v>366</v>
      </c>
      <c r="D234" s="129">
        <v>9048</v>
      </c>
    </row>
    <row r="235" spans="2:4" s="38" customFormat="1" ht="12" customHeight="1">
      <c r="B235" s="41" t="s">
        <v>320</v>
      </c>
      <c r="C235" s="93" t="s">
        <v>2807</v>
      </c>
      <c r="D235" s="129">
        <v>4099</v>
      </c>
    </row>
    <row r="236" spans="2:4" s="38" customFormat="1" ht="12" customHeight="1">
      <c r="B236" s="41" t="s">
        <v>320</v>
      </c>
      <c r="C236" s="93" t="s">
        <v>430</v>
      </c>
      <c r="D236" s="129">
        <v>5230</v>
      </c>
    </row>
    <row r="237" spans="2:4" s="38" customFormat="1" ht="12" customHeight="1">
      <c r="B237" s="41" t="s">
        <v>320</v>
      </c>
      <c r="C237" s="93" t="s">
        <v>442</v>
      </c>
      <c r="D237" s="129">
        <v>4776</v>
      </c>
    </row>
    <row r="238" spans="2:4" s="38" customFormat="1" ht="12" customHeight="1">
      <c r="B238" s="41" t="s">
        <v>320</v>
      </c>
      <c r="C238" s="94" t="s">
        <v>970</v>
      </c>
      <c r="D238" s="128">
        <v>111153</v>
      </c>
    </row>
    <row r="239" spans="2:4" s="38" customFormat="1" ht="12" customHeight="1">
      <c r="B239" s="41" t="s">
        <v>320</v>
      </c>
      <c r="C239" s="93" t="s">
        <v>971</v>
      </c>
      <c r="D239" s="129">
        <v>19422</v>
      </c>
    </row>
    <row r="240" spans="2:4" s="38" customFormat="1" ht="12" customHeight="1">
      <c r="B240" s="41" t="s">
        <v>320</v>
      </c>
      <c r="C240" s="93" t="s">
        <v>972</v>
      </c>
      <c r="D240" s="129">
        <v>8023</v>
      </c>
    </row>
    <row r="241" spans="2:4" s="38" customFormat="1" ht="12" customHeight="1">
      <c r="B241" s="41" t="s">
        <v>320</v>
      </c>
      <c r="C241" s="93" t="s">
        <v>973</v>
      </c>
      <c r="D241" s="129">
        <v>10913</v>
      </c>
    </row>
    <row r="242" spans="2:4" s="38" customFormat="1" ht="12" customHeight="1">
      <c r="B242" s="41" t="s">
        <v>320</v>
      </c>
      <c r="C242" s="93" t="s">
        <v>974</v>
      </c>
      <c r="D242" s="129">
        <v>24144</v>
      </c>
    </row>
    <row r="243" spans="2:4" s="38" customFormat="1" ht="12" customHeight="1">
      <c r="B243" s="41" t="s">
        <v>320</v>
      </c>
      <c r="C243" s="93" t="s">
        <v>975</v>
      </c>
      <c r="D243" s="129">
        <v>9691</v>
      </c>
    </row>
    <row r="244" spans="2:4" s="38" customFormat="1" ht="12" customHeight="1">
      <c r="B244" s="41" t="s">
        <v>320</v>
      </c>
      <c r="C244" s="93" t="s">
        <v>976</v>
      </c>
      <c r="D244" s="129">
        <v>12454</v>
      </c>
    </row>
    <row r="245" spans="2:4" s="38" customFormat="1" ht="12" customHeight="1">
      <c r="B245" s="41" t="s">
        <v>320</v>
      </c>
      <c r="C245" s="93" t="s">
        <v>977</v>
      </c>
      <c r="D245" s="129">
        <v>9764</v>
      </c>
    </row>
    <row r="246" spans="2:4" s="38" customFormat="1" ht="12" customHeight="1">
      <c r="B246" s="41" t="s">
        <v>320</v>
      </c>
      <c r="C246" s="93" t="s">
        <v>978</v>
      </c>
      <c r="D246" s="129">
        <v>16742</v>
      </c>
    </row>
    <row r="247" spans="2:4" s="38" customFormat="1" ht="12" customHeight="1">
      <c r="B247" s="41" t="s">
        <v>320</v>
      </c>
      <c r="C247" s="94" t="s">
        <v>979</v>
      </c>
      <c r="D247" s="128">
        <v>52597</v>
      </c>
    </row>
    <row r="248" spans="2:4" s="38" customFormat="1" ht="12" customHeight="1">
      <c r="B248" s="41" t="s">
        <v>320</v>
      </c>
      <c r="C248" s="93" t="s">
        <v>447</v>
      </c>
      <c r="D248" s="129">
        <v>20573</v>
      </c>
    </row>
    <row r="249" spans="2:4" s="38" customFormat="1" ht="12" customHeight="1">
      <c r="B249" s="41" t="s">
        <v>320</v>
      </c>
      <c r="C249" s="93" t="s">
        <v>393</v>
      </c>
      <c r="D249" s="129">
        <v>5731</v>
      </c>
    </row>
    <row r="250" spans="2:4" s="38" customFormat="1" ht="12" customHeight="1">
      <c r="B250" s="41" t="s">
        <v>320</v>
      </c>
      <c r="C250" s="93" t="s">
        <v>405</v>
      </c>
      <c r="D250" s="129">
        <v>4443</v>
      </c>
    </row>
    <row r="251" spans="2:4" s="38" customFormat="1" ht="12" customHeight="1">
      <c r="B251" s="41" t="s">
        <v>320</v>
      </c>
      <c r="C251" s="93" t="s">
        <v>411</v>
      </c>
      <c r="D251" s="129">
        <v>5316</v>
      </c>
    </row>
    <row r="252" spans="2:4" s="38" customFormat="1" ht="12" customHeight="1">
      <c r="B252" s="41" t="s">
        <v>320</v>
      </c>
      <c r="C252" s="93" t="s">
        <v>419</v>
      </c>
      <c r="D252" s="129">
        <v>4340</v>
      </c>
    </row>
    <row r="253" spans="2:4" s="38" customFormat="1" ht="12" customHeight="1">
      <c r="B253" s="41" t="s">
        <v>320</v>
      </c>
      <c r="C253" s="93" t="s">
        <v>428</v>
      </c>
      <c r="D253" s="129">
        <v>5195</v>
      </c>
    </row>
    <row r="254" spans="2:4" s="38" customFormat="1" ht="12" customHeight="1">
      <c r="B254" s="41" t="s">
        <v>320</v>
      </c>
      <c r="C254" s="93" t="s">
        <v>433</v>
      </c>
      <c r="D254" s="129">
        <v>6999</v>
      </c>
    </row>
    <row r="255" spans="2:4" s="38" customFormat="1" ht="12" customHeight="1">
      <c r="B255" s="41" t="s">
        <v>320</v>
      </c>
      <c r="C255" s="94" t="s">
        <v>980</v>
      </c>
      <c r="D255" s="128">
        <v>45413</v>
      </c>
    </row>
    <row r="256" spans="2:4" s="38" customFormat="1" ht="12" customHeight="1">
      <c r="B256" s="41" t="s">
        <v>320</v>
      </c>
      <c r="C256" s="93" t="s">
        <v>450</v>
      </c>
      <c r="D256" s="129">
        <v>12898</v>
      </c>
    </row>
    <row r="257" spans="2:4" s="38" customFormat="1" ht="12" customHeight="1">
      <c r="B257" s="41" t="s">
        <v>320</v>
      </c>
      <c r="C257" s="93" t="s">
        <v>397</v>
      </c>
      <c r="D257" s="129">
        <v>4035</v>
      </c>
    </row>
    <row r="258" spans="2:4" s="38" customFormat="1" ht="12" customHeight="1">
      <c r="B258" s="41" t="s">
        <v>320</v>
      </c>
      <c r="C258" s="93" t="s">
        <v>403</v>
      </c>
      <c r="D258" s="129">
        <v>8509</v>
      </c>
    </row>
    <row r="259" spans="2:4" s="38" customFormat="1" ht="12" customHeight="1">
      <c r="B259" s="41" t="s">
        <v>320</v>
      </c>
      <c r="C259" s="93" t="s">
        <v>375</v>
      </c>
      <c r="D259" s="129">
        <v>11622</v>
      </c>
    </row>
    <row r="260" spans="2:4" s="38" customFormat="1" ht="12" customHeight="1">
      <c r="B260" s="41" t="s">
        <v>320</v>
      </c>
      <c r="C260" s="93" t="s">
        <v>422</v>
      </c>
      <c r="D260" s="129">
        <v>3914</v>
      </c>
    </row>
    <row r="261" spans="2:4" s="38" customFormat="1" ht="12" customHeight="1">
      <c r="B261" s="41" t="s">
        <v>320</v>
      </c>
      <c r="C261" s="93" t="s">
        <v>443</v>
      </c>
      <c r="D261" s="129">
        <v>4435</v>
      </c>
    </row>
    <row r="262" spans="2:4" s="38" customFormat="1" ht="12" customHeight="1">
      <c r="B262" s="41" t="s">
        <v>320</v>
      </c>
      <c r="C262" s="94" t="s">
        <v>981</v>
      </c>
      <c r="D262" s="128">
        <v>40162</v>
      </c>
    </row>
    <row r="263" spans="2:4" s="38" customFormat="1" ht="12" customHeight="1">
      <c r="B263" s="41" t="s">
        <v>320</v>
      </c>
      <c r="C263" s="93" t="s">
        <v>982</v>
      </c>
      <c r="D263" s="129">
        <v>12048</v>
      </c>
    </row>
    <row r="264" spans="2:4" s="38" customFormat="1" ht="12" customHeight="1">
      <c r="B264" s="41" t="s">
        <v>320</v>
      </c>
      <c r="C264" s="93" t="s">
        <v>404</v>
      </c>
      <c r="D264" s="129">
        <v>6560</v>
      </c>
    </row>
    <row r="265" spans="2:4" s="38" customFormat="1" ht="12" customHeight="1">
      <c r="B265" s="41" t="s">
        <v>320</v>
      </c>
      <c r="C265" s="93" t="s">
        <v>379</v>
      </c>
      <c r="D265" s="129">
        <v>8217</v>
      </c>
    </row>
    <row r="266" spans="2:4" s="38" customFormat="1" ht="12" customHeight="1">
      <c r="B266" s="41" t="s">
        <v>320</v>
      </c>
      <c r="C266" s="93" t="s">
        <v>381</v>
      </c>
      <c r="D266" s="129">
        <v>4842</v>
      </c>
    </row>
    <row r="267" spans="2:4" s="38" customFormat="1" ht="12" customHeight="1">
      <c r="B267" s="41" t="s">
        <v>320</v>
      </c>
      <c r="C267" s="93" t="s">
        <v>425</v>
      </c>
      <c r="D267" s="129">
        <v>4219</v>
      </c>
    </row>
    <row r="268" spans="2:4" s="38" customFormat="1" ht="12" customHeight="1">
      <c r="B268" s="41" t="s">
        <v>320</v>
      </c>
      <c r="C268" s="93" t="s">
        <v>429</v>
      </c>
      <c r="D268" s="129">
        <v>4276</v>
      </c>
    </row>
    <row r="269" spans="2:4" s="38" customFormat="1" ht="12" customHeight="1">
      <c r="B269" s="41" t="s">
        <v>320</v>
      </c>
      <c r="C269" s="94" t="s">
        <v>983</v>
      </c>
      <c r="D269" s="128">
        <v>163383</v>
      </c>
    </row>
    <row r="270" spans="2:4" s="38" customFormat="1" ht="12" customHeight="1">
      <c r="B270" s="41" t="s">
        <v>320</v>
      </c>
      <c r="C270" s="93" t="s">
        <v>984</v>
      </c>
      <c r="D270" s="129">
        <v>74803</v>
      </c>
    </row>
    <row r="271" spans="2:4" s="38" customFormat="1" ht="12" customHeight="1">
      <c r="B271" s="41" t="s">
        <v>320</v>
      </c>
      <c r="C271" s="93" t="s">
        <v>399</v>
      </c>
      <c r="D271" s="129">
        <v>5170</v>
      </c>
    </row>
    <row r="272" spans="2:4" s="38" customFormat="1" ht="12" customHeight="1">
      <c r="B272" s="41" t="s">
        <v>320</v>
      </c>
      <c r="C272" s="93" t="s">
        <v>363</v>
      </c>
      <c r="D272" s="129">
        <v>14812</v>
      </c>
    </row>
    <row r="273" spans="2:4" s="38" customFormat="1" ht="12" customHeight="1">
      <c r="B273" s="41" t="s">
        <v>320</v>
      </c>
      <c r="C273" s="93" t="s">
        <v>985</v>
      </c>
      <c r="D273" s="129">
        <v>11552</v>
      </c>
    </row>
    <row r="274" spans="2:4" s="38" customFormat="1" ht="12" customHeight="1">
      <c r="B274" s="41" t="s">
        <v>320</v>
      </c>
      <c r="C274" s="93" t="s">
        <v>986</v>
      </c>
      <c r="D274" s="129">
        <v>13504</v>
      </c>
    </row>
    <row r="275" spans="2:4" s="38" customFormat="1" ht="12" customHeight="1">
      <c r="B275" s="41" t="s">
        <v>320</v>
      </c>
      <c r="C275" s="93" t="s">
        <v>376</v>
      </c>
      <c r="D275" s="129">
        <v>19766</v>
      </c>
    </row>
    <row r="276" spans="2:4" s="38" customFormat="1" ht="12" customHeight="1">
      <c r="B276" s="41" t="s">
        <v>320</v>
      </c>
      <c r="C276" s="93" t="s">
        <v>987</v>
      </c>
      <c r="D276" s="129">
        <v>9870</v>
      </c>
    </row>
    <row r="277" spans="2:4" s="38" customFormat="1" ht="12" customHeight="1">
      <c r="B277" s="41" t="s">
        <v>320</v>
      </c>
      <c r="C277" s="93" t="s">
        <v>988</v>
      </c>
      <c r="D277" s="129">
        <v>4746</v>
      </c>
    </row>
    <row r="278" spans="2:4" s="38" customFormat="1" ht="12" customHeight="1">
      <c r="B278" s="41" t="s">
        <v>320</v>
      </c>
      <c r="C278" s="93" t="s">
        <v>989</v>
      </c>
      <c r="D278" s="129">
        <v>9160</v>
      </c>
    </row>
    <row r="279" spans="2:4" s="38" customFormat="1" ht="12" customHeight="1">
      <c r="B279" s="41" t="s">
        <v>320</v>
      </c>
      <c r="C279" s="94" t="s">
        <v>990</v>
      </c>
      <c r="D279" s="128">
        <v>67118</v>
      </c>
    </row>
    <row r="280" spans="2:4" s="38" customFormat="1" ht="12" customHeight="1">
      <c r="B280" s="41" t="s">
        <v>320</v>
      </c>
      <c r="C280" s="93" t="s">
        <v>452</v>
      </c>
      <c r="D280" s="129">
        <v>14895</v>
      </c>
    </row>
    <row r="281" spans="2:4" s="38" customFormat="1" ht="12" customHeight="1">
      <c r="B281" s="41" t="s">
        <v>320</v>
      </c>
      <c r="C281" s="93" t="s">
        <v>386</v>
      </c>
      <c r="D281" s="129">
        <v>3172</v>
      </c>
    </row>
    <row r="282" spans="2:4" s="38" customFormat="1" ht="12" customHeight="1">
      <c r="B282" s="41" t="s">
        <v>320</v>
      </c>
      <c r="C282" s="93" t="s">
        <v>396</v>
      </c>
      <c r="D282" s="129">
        <v>2982</v>
      </c>
    </row>
    <row r="283" spans="2:4" s="38" customFormat="1" ht="12" customHeight="1">
      <c r="B283" s="41" t="s">
        <v>320</v>
      </c>
      <c r="C283" s="93" t="s">
        <v>362</v>
      </c>
      <c r="D283" s="129">
        <v>7861</v>
      </c>
    </row>
    <row r="284" spans="2:4" s="38" customFormat="1" ht="12" customHeight="1">
      <c r="B284" s="41" t="s">
        <v>320</v>
      </c>
      <c r="C284" s="93" t="s">
        <v>406</v>
      </c>
      <c r="D284" s="129">
        <v>7325</v>
      </c>
    </row>
    <row r="285" spans="2:4" s="38" customFormat="1" ht="12" customHeight="1">
      <c r="B285" s="41" t="s">
        <v>320</v>
      </c>
      <c r="C285" s="93" t="s">
        <v>410</v>
      </c>
      <c r="D285" s="129">
        <v>11644</v>
      </c>
    </row>
    <row r="286" spans="2:4" s="38" customFormat="1" ht="12" customHeight="1">
      <c r="B286" s="41" t="s">
        <v>320</v>
      </c>
      <c r="C286" s="93" t="s">
        <v>321</v>
      </c>
      <c r="D286" s="129">
        <v>7739</v>
      </c>
    </row>
    <row r="287" spans="2:4" s="38" customFormat="1" ht="12" customHeight="1">
      <c r="B287" s="41" t="s">
        <v>320</v>
      </c>
      <c r="C287" s="93" t="s">
        <v>431</v>
      </c>
      <c r="D287" s="129">
        <v>4679</v>
      </c>
    </row>
    <row r="288" spans="2:4" s="38" customFormat="1" ht="12" customHeight="1">
      <c r="B288" s="41" t="s">
        <v>320</v>
      </c>
      <c r="C288" s="93" t="s">
        <v>438</v>
      </c>
      <c r="D288" s="129">
        <v>6821</v>
      </c>
    </row>
    <row r="289" spans="2:4" s="38" customFormat="1" ht="12" customHeight="1">
      <c r="B289" s="41" t="s">
        <v>320</v>
      </c>
      <c r="C289" s="94" t="s">
        <v>991</v>
      </c>
      <c r="D289" s="128">
        <v>46458</v>
      </c>
    </row>
    <row r="290" spans="2:4" s="38" customFormat="1" ht="12" customHeight="1">
      <c r="B290" s="41" t="s">
        <v>320</v>
      </c>
      <c r="C290" s="93" t="s">
        <v>992</v>
      </c>
      <c r="D290" s="129">
        <v>4708</v>
      </c>
    </row>
    <row r="291" spans="2:4" s="38" customFormat="1" ht="12" customHeight="1">
      <c r="B291" s="41" t="s">
        <v>320</v>
      </c>
      <c r="C291" s="93" t="s">
        <v>993</v>
      </c>
      <c r="D291" s="129">
        <v>5012</v>
      </c>
    </row>
    <row r="292" spans="2:4" s="38" customFormat="1" ht="12" customHeight="1">
      <c r="B292" s="41" t="s">
        <v>320</v>
      </c>
      <c r="C292" s="93" t="s">
        <v>994</v>
      </c>
      <c r="D292" s="129">
        <v>24822</v>
      </c>
    </row>
    <row r="293" spans="2:4" s="38" customFormat="1" ht="12" customHeight="1">
      <c r="B293" s="41" t="s">
        <v>320</v>
      </c>
      <c r="C293" s="93" t="s">
        <v>995</v>
      </c>
      <c r="D293" s="129">
        <v>11916</v>
      </c>
    </row>
    <row r="294" spans="2:4" s="38" customFormat="1" ht="12" customHeight="1">
      <c r="B294" s="41" t="s">
        <v>320</v>
      </c>
      <c r="C294" s="94" t="s">
        <v>996</v>
      </c>
      <c r="D294" s="128">
        <v>86934</v>
      </c>
    </row>
    <row r="295" spans="2:4" s="38" customFormat="1" ht="12" customHeight="1">
      <c r="B295" s="41" t="s">
        <v>320</v>
      </c>
      <c r="C295" s="93" t="s">
        <v>997</v>
      </c>
      <c r="D295" s="129">
        <v>13548</v>
      </c>
    </row>
    <row r="296" spans="2:4" s="38" customFormat="1" ht="12" customHeight="1">
      <c r="B296" s="41" t="s">
        <v>320</v>
      </c>
      <c r="C296" s="93" t="s">
        <v>998</v>
      </c>
      <c r="D296" s="129">
        <v>9299</v>
      </c>
    </row>
    <row r="297" spans="2:4" s="38" customFormat="1" ht="12" customHeight="1">
      <c r="B297" s="41" t="s">
        <v>320</v>
      </c>
      <c r="C297" s="93" t="s">
        <v>999</v>
      </c>
      <c r="D297" s="129">
        <v>32419</v>
      </c>
    </row>
    <row r="298" spans="2:4" s="38" customFormat="1" ht="12" customHeight="1">
      <c r="B298" s="41" t="s">
        <v>320</v>
      </c>
      <c r="C298" s="93" t="s">
        <v>1000</v>
      </c>
      <c r="D298" s="129">
        <v>7321</v>
      </c>
    </row>
    <row r="299" spans="2:4" s="38" customFormat="1" ht="12" customHeight="1">
      <c r="B299" s="41" t="s">
        <v>320</v>
      </c>
      <c r="C299" s="93" t="s">
        <v>1001</v>
      </c>
      <c r="D299" s="129">
        <v>24347</v>
      </c>
    </row>
    <row r="300" spans="2:4" s="38" customFormat="1" ht="12" customHeight="1">
      <c r="B300" s="41" t="s">
        <v>320</v>
      </c>
      <c r="C300" s="94" t="s">
        <v>1002</v>
      </c>
      <c r="D300" s="128">
        <v>41525</v>
      </c>
    </row>
    <row r="301" spans="2:4" s="38" customFormat="1" ht="12" customHeight="1">
      <c r="B301" s="41" t="s">
        <v>320</v>
      </c>
      <c r="C301" s="93" t="s">
        <v>454</v>
      </c>
      <c r="D301" s="129">
        <v>5779</v>
      </c>
    </row>
    <row r="302" spans="2:4" s="38" customFormat="1" ht="12" customHeight="1">
      <c r="B302" s="41" t="s">
        <v>320</v>
      </c>
      <c r="C302" s="93" t="s">
        <v>392</v>
      </c>
      <c r="D302" s="129">
        <v>3601</v>
      </c>
    </row>
    <row r="303" spans="2:4" s="38" customFormat="1" ht="12" customHeight="1">
      <c r="B303" s="41" t="s">
        <v>320</v>
      </c>
      <c r="C303" s="93" t="s">
        <v>401</v>
      </c>
      <c r="D303" s="129">
        <v>5479</v>
      </c>
    </row>
    <row r="304" spans="2:4" s="38" customFormat="1" ht="12" customHeight="1">
      <c r="B304" s="41" t="s">
        <v>320</v>
      </c>
      <c r="C304" s="93" t="s">
        <v>418</v>
      </c>
      <c r="D304" s="129">
        <v>7853</v>
      </c>
    </row>
    <row r="305" spans="2:4" s="38" customFormat="1" ht="12" customHeight="1">
      <c r="B305" s="41" t="s">
        <v>320</v>
      </c>
      <c r="C305" s="93" t="s">
        <v>380</v>
      </c>
      <c r="D305" s="129">
        <v>9387</v>
      </c>
    </row>
    <row r="306" spans="2:4" s="38" customFormat="1" ht="12" customHeight="1">
      <c r="B306" s="41" t="s">
        <v>320</v>
      </c>
      <c r="C306" s="93" t="s">
        <v>423</v>
      </c>
      <c r="D306" s="129">
        <v>4458</v>
      </c>
    </row>
    <row r="307" spans="2:4" s="38" customFormat="1" ht="12" customHeight="1">
      <c r="B307" s="41" t="s">
        <v>320</v>
      </c>
      <c r="C307" s="93" t="s">
        <v>432</v>
      </c>
      <c r="D307" s="129">
        <v>4968</v>
      </c>
    </row>
    <row r="308" spans="2:4" s="38" customFormat="1" ht="12" customHeight="1">
      <c r="B308" s="41" t="s">
        <v>320</v>
      </c>
      <c r="C308" s="94" t="s">
        <v>1003</v>
      </c>
      <c r="D308" s="128">
        <v>44670</v>
      </c>
    </row>
    <row r="309" spans="2:4" s="38" customFormat="1" ht="12" customHeight="1">
      <c r="B309" s="41" t="s">
        <v>320</v>
      </c>
      <c r="C309" s="93" t="s">
        <v>455</v>
      </c>
      <c r="D309" s="129">
        <v>16824</v>
      </c>
    </row>
    <row r="310" spans="2:4" s="38" customFormat="1" ht="12" customHeight="1">
      <c r="B310" s="41" t="s">
        <v>320</v>
      </c>
      <c r="C310" s="93" t="s">
        <v>391</v>
      </c>
      <c r="D310" s="129">
        <v>5407</v>
      </c>
    </row>
    <row r="311" spans="2:4" s="38" customFormat="1" ht="12" customHeight="1">
      <c r="B311" s="41" t="s">
        <v>320</v>
      </c>
      <c r="C311" s="93" t="s">
        <v>424</v>
      </c>
      <c r="D311" s="129">
        <v>4854</v>
      </c>
    </row>
    <row r="312" spans="2:4" s="38" customFormat="1" ht="12" customHeight="1">
      <c r="B312" s="41" t="s">
        <v>320</v>
      </c>
      <c r="C312" s="93" t="s">
        <v>426</v>
      </c>
      <c r="D312" s="129">
        <v>7413</v>
      </c>
    </row>
    <row r="313" spans="2:4" s="38" customFormat="1" ht="12" customHeight="1">
      <c r="B313" s="41" t="s">
        <v>320</v>
      </c>
      <c r="C313" s="93" t="s">
        <v>427</v>
      </c>
      <c r="D313" s="129">
        <v>6070</v>
      </c>
    </row>
    <row r="314" spans="2:4" s="38" customFormat="1" ht="12" customHeight="1">
      <c r="B314" s="41" t="s">
        <v>320</v>
      </c>
      <c r="C314" s="93" t="s">
        <v>437</v>
      </c>
      <c r="D314" s="129">
        <v>4102</v>
      </c>
    </row>
    <row r="315" spans="2:4" s="38" customFormat="1" ht="12" customHeight="1">
      <c r="B315" s="41" t="s">
        <v>320</v>
      </c>
      <c r="C315" s="94" t="s">
        <v>1004</v>
      </c>
      <c r="D315" s="128">
        <v>41618</v>
      </c>
    </row>
    <row r="316" spans="2:4" s="38" customFormat="1" ht="12" customHeight="1">
      <c r="B316" s="41" t="s">
        <v>320</v>
      </c>
      <c r="C316" s="93" t="s">
        <v>356</v>
      </c>
      <c r="D316" s="129">
        <v>7048</v>
      </c>
    </row>
    <row r="317" spans="2:4" s="38" customFormat="1" ht="12" customHeight="1">
      <c r="B317" s="41" t="s">
        <v>320</v>
      </c>
      <c r="C317" s="93" t="s">
        <v>357</v>
      </c>
      <c r="D317" s="129">
        <v>16086</v>
      </c>
    </row>
    <row r="318" spans="2:4" s="38" customFormat="1" ht="12" customHeight="1">
      <c r="B318" s="41" t="s">
        <v>320</v>
      </c>
      <c r="C318" s="93" t="s">
        <v>1005</v>
      </c>
      <c r="D318" s="129">
        <v>5136</v>
      </c>
    </row>
    <row r="319" spans="2:4" s="38" customFormat="1" ht="12" customHeight="1">
      <c r="B319" s="41" t="s">
        <v>320</v>
      </c>
      <c r="C319" s="93" t="s">
        <v>1006</v>
      </c>
      <c r="D319" s="129">
        <v>13348</v>
      </c>
    </row>
    <row r="320" spans="2:4" s="38" customFormat="1" ht="12" customHeight="1">
      <c r="B320" s="41" t="s">
        <v>320</v>
      </c>
      <c r="C320" s="94" t="s">
        <v>1007</v>
      </c>
      <c r="D320" s="128">
        <v>99758</v>
      </c>
    </row>
    <row r="321" spans="2:4" s="38" customFormat="1" ht="12" customHeight="1">
      <c r="B321" s="41" t="s">
        <v>320</v>
      </c>
      <c r="C321" s="93" t="s">
        <v>1008</v>
      </c>
      <c r="D321" s="129">
        <v>5169</v>
      </c>
    </row>
    <row r="322" spans="2:4" s="38" customFormat="1" ht="12" customHeight="1">
      <c r="B322" s="41" t="s">
        <v>320</v>
      </c>
      <c r="C322" s="93" t="s">
        <v>1009</v>
      </c>
      <c r="D322" s="129">
        <v>7165</v>
      </c>
    </row>
    <row r="323" spans="2:4" s="38" customFormat="1" ht="12" customHeight="1">
      <c r="B323" s="41" t="s">
        <v>320</v>
      </c>
      <c r="C323" s="93" t="s">
        <v>1010</v>
      </c>
      <c r="D323" s="129">
        <v>5020</v>
      </c>
    </row>
    <row r="324" spans="2:4" s="38" customFormat="1" ht="12" customHeight="1">
      <c r="B324" s="41" t="s">
        <v>320</v>
      </c>
      <c r="C324" s="93" t="s">
        <v>1011</v>
      </c>
      <c r="D324" s="129">
        <v>8041</v>
      </c>
    </row>
    <row r="325" spans="2:4" s="38" customFormat="1" ht="12" customHeight="1">
      <c r="B325" s="41" t="s">
        <v>320</v>
      </c>
      <c r="C325" s="93" t="s">
        <v>1012</v>
      </c>
      <c r="D325" s="129">
        <v>4242</v>
      </c>
    </row>
    <row r="326" spans="2:4" s="38" customFormat="1" ht="12" customHeight="1">
      <c r="B326" s="41" t="s">
        <v>320</v>
      </c>
      <c r="C326" s="93" t="s">
        <v>1013</v>
      </c>
      <c r="D326" s="129">
        <v>10634</v>
      </c>
    </row>
    <row r="327" spans="2:4" s="38" customFormat="1" ht="12" customHeight="1">
      <c r="B327" s="41" t="s">
        <v>320</v>
      </c>
      <c r="C327" s="93" t="s">
        <v>417</v>
      </c>
      <c r="D327" s="129">
        <v>5458</v>
      </c>
    </row>
    <row r="328" spans="2:4" s="38" customFormat="1" ht="12" customHeight="1">
      <c r="B328" s="41" t="s">
        <v>320</v>
      </c>
      <c r="C328" s="93" t="s">
        <v>1014</v>
      </c>
      <c r="D328" s="129">
        <v>9649</v>
      </c>
    </row>
    <row r="329" spans="2:4" s="38" customFormat="1" ht="12" customHeight="1">
      <c r="B329" s="41" t="s">
        <v>320</v>
      </c>
      <c r="C329" s="93" t="s">
        <v>382</v>
      </c>
      <c r="D329" s="129">
        <v>34317</v>
      </c>
    </row>
    <row r="330" spans="2:4" s="38" customFormat="1" ht="12" customHeight="1">
      <c r="B330" s="41" t="s">
        <v>320</v>
      </c>
      <c r="C330" s="93" t="s">
        <v>1015</v>
      </c>
      <c r="D330" s="129">
        <v>3525</v>
      </c>
    </row>
    <row r="331" spans="2:4" s="38" customFormat="1" ht="12" customHeight="1">
      <c r="B331" s="41" t="s">
        <v>320</v>
      </c>
      <c r="C331" s="93" t="s">
        <v>435</v>
      </c>
      <c r="D331" s="129">
        <v>6538</v>
      </c>
    </row>
    <row r="332" spans="2:4" s="38" customFormat="1" ht="12" customHeight="1">
      <c r="B332" s="41" t="s">
        <v>320</v>
      </c>
      <c r="C332" s="94" t="s">
        <v>1016</v>
      </c>
      <c r="D332" s="128">
        <v>101578</v>
      </c>
    </row>
    <row r="333" spans="2:4" s="38" customFormat="1" ht="12" customHeight="1">
      <c r="B333" s="41" t="s">
        <v>320</v>
      </c>
      <c r="C333" s="93" t="s">
        <v>448</v>
      </c>
      <c r="D333" s="129">
        <v>14965</v>
      </c>
    </row>
    <row r="334" spans="2:4" s="38" customFormat="1" ht="12" customHeight="1">
      <c r="B334" s="41" t="s">
        <v>320</v>
      </c>
      <c r="C334" s="93" t="s">
        <v>394</v>
      </c>
      <c r="D334" s="129">
        <v>9730</v>
      </c>
    </row>
    <row r="335" spans="2:4" s="38" customFormat="1" ht="12" customHeight="1">
      <c r="B335" s="41" t="s">
        <v>320</v>
      </c>
      <c r="C335" s="93" t="s">
        <v>398</v>
      </c>
      <c r="D335" s="129">
        <v>8953</v>
      </c>
    </row>
    <row r="336" spans="2:4" s="38" customFormat="1" ht="12" customHeight="1">
      <c r="B336" s="41" t="s">
        <v>320</v>
      </c>
      <c r="C336" s="93" t="s">
        <v>413</v>
      </c>
      <c r="D336" s="129">
        <v>19123</v>
      </c>
    </row>
    <row r="337" spans="2:4" s="38" customFormat="1" ht="12" customHeight="1">
      <c r="B337" s="41" t="s">
        <v>320</v>
      </c>
      <c r="C337" s="93" t="s">
        <v>414</v>
      </c>
      <c r="D337" s="129">
        <v>6636</v>
      </c>
    </row>
    <row r="338" spans="2:4" s="38" customFormat="1" ht="12" customHeight="1">
      <c r="B338" s="41" t="s">
        <v>320</v>
      </c>
      <c r="C338" s="93" t="s">
        <v>415</v>
      </c>
      <c r="D338" s="129">
        <v>9488</v>
      </c>
    </row>
    <row r="339" spans="2:4" s="38" customFormat="1" ht="12" customHeight="1">
      <c r="B339" s="41" t="s">
        <v>320</v>
      </c>
      <c r="C339" s="93" t="s">
        <v>416</v>
      </c>
      <c r="D339" s="129">
        <v>14536</v>
      </c>
    </row>
    <row r="340" spans="2:4" s="38" customFormat="1" ht="12" customHeight="1">
      <c r="B340" s="41" t="s">
        <v>320</v>
      </c>
      <c r="C340" s="93" t="s">
        <v>439</v>
      </c>
      <c r="D340" s="129">
        <v>4920</v>
      </c>
    </row>
    <row r="341" spans="2:4" s="38" customFormat="1" ht="12" customHeight="1">
      <c r="B341" s="41" t="s">
        <v>320</v>
      </c>
      <c r="C341" s="93" t="s">
        <v>444</v>
      </c>
      <c r="D341" s="129">
        <v>13227</v>
      </c>
    </row>
    <row r="342" spans="2:4" s="38" customFormat="1" ht="12" customHeight="1">
      <c r="B342" s="41" t="s">
        <v>320</v>
      </c>
      <c r="C342" s="94" t="s">
        <v>1017</v>
      </c>
      <c r="D342" s="128">
        <v>48291</v>
      </c>
    </row>
    <row r="343" spans="2:4" s="38" customFormat="1" ht="12" customHeight="1">
      <c r="B343" s="41" t="s">
        <v>320</v>
      </c>
      <c r="C343" s="93" t="s">
        <v>1018</v>
      </c>
      <c r="D343" s="129">
        <v>6681</v>
      </c>
    </row>
    <row r="344" spans="2:4" s="38" customFormat="1" ht="12" customHeight="1">
      <c r="B344" s="41" t="s">
        <v>320</v>
      </c>
      <c r="C344" s="93" t="s">
        <v>1019</v>
      </c>
      <c r="D344" s="129">
        <v>5203</v>
      </c>
    </row>
    <row r="345" spans="2:4" s="38" customFormat="1" ht="12" customHeight="1">
      <c r="B345" s="41" t="s">
        <v>320</v>
      </c>
      <c r="C345" s="93" t="s">
        <v>1020</v>
      </c>
      <c r="D345" s="129">
        <v>4442</v>
      </c>
    </row>
    <row r="346" spans="2:4" s="38" customFormat="1" ht="12" customHeight="1">
      <c r="B346" s="41" t="s">
        <v>320</v>
      </c>
      <c r="C346" s="93" t="s">
        <v>1021</v>
      </c>
      <c r="D346" s="129">
        <v>5918</v>
      </c>
    </row>
    <row r="347" spans="2:4" s="38" customFormat="1" ht="12" customHeight="1">
      <c r="B347" s="41" t="s">
        <v>320</v>
      </c>
      <c r="C347" s="93" t="s">
        <v>1022</v>
      </c>
      <c r="D347" s="129">
        <v>5597</v>
      </c>
    </row>
    <row r="348" spans="2:4" s="38" customFormat="1" ht="12" customHeight="1">
      <c r="B348" s="41" t="s">
        <v>320</v>
      </c>
      <c r="C348" s="93" t="s">
        <v>1023</v>
      </c>
      <c r="D348" s="129">
        <v>20450</v>
      </c>
    </row>
    <row r="349" spans="2:4" s="38" customFormat="1" ht="12" customHeight="1">
      <c r="B349" s="41" t="s">
        <v>320</v>
      </c>
      <c r="C349" s="94" t="s">
        <v>1024</v>
      </c>
      <c r="D349" s="128">
        <v>34944</v>
      </c>
    </row>
    <row r="350" spans="2:4" s="38" customFormat="1" ht="12" customHeight="1">
      <c r="B350" s="41" t="s">
        <v>320</v>
      </c>
      <c r="C350" s="93" t="s">
        <v>456</v>
      </c>
      <c r="D350" s="129">
        <v>13967</v>
      </c>
    </row>
    <row r="351" spans="2:4" s="38" customFormat="1" ht="12" customHeight="1">
      <c r="B351" s="41" t="s">
        <v>320</v>
      </c>
      <c r="C351" s="93" t="s">
        <v>400</v>
      </c>
      <c r="D351" s="129">
        <v>3160</v>
      </c>
    </row>
    <row r="352" spans="2:4" s="38" customFormat="1" ht="12" customHeight="1">
      <c r="B352" s="41" t="s">
        <v>320</v>
      </c>
      <c r="C352" s="93" t="s">
        <v>409</v>
      </c>
      <c r="D352" s="129">
        <v>4276</v>
      </c>
    </row>
    <row r="353" spans="2:4" s="38" customFormat="1" ht="12" customHeight="1">
      <c r="B353" s="41" t="s">
        <v>320</v>
      </c>
      <c r="C353" s="93" t="s">
        <v>420</v>
      </c>
      <c r="D353" s="129">
        <v>4924</v>
      </c>
    </row>
    <row r="354" spans="2:4" s="38" customFormat="1" ht="12" customHeight="1">
      <c r="B354" s="41" t="s">
        <v>320</v>
      </c>
      <c r="C354" s="93" t="s">
        <v>436</v>
      </c>
      <c r="D354" s="129">
        <v>8617</v>
      </c>
    </row>
    <row r="355" spans="2:4" s="38" customFormat="1" ht="12" customHeight="1">
      <c r="B355" s="41" t="s">
        <v>320</v>
      </c>
      <c r="C355" s="94" t="s">
        <v>1025</v>
      </c>
      <c r="D355" s="128">
        <v>86839</v>
      </c>
    </row>
    <row r="356" spans="2:4" s="38" customFormat="1" ht="12" customHeight="1">
      <c r="B356" s="41" t="s">
        <v>320</v>
      </c>
      <c r="C356" s="93" t="s">
        <v>451</v>
      </c>
      <c r="D356" s="129">
        <v>3556</v>
      </c>
    </row>
    <row r="357" spans="2:4" s="38" customFormat="1" ht="12" customHeight="1">
      <c r="B357" s="41" t="s">
        <v>320</v>
      </c>
      <c r="C357" s="93" t="s">
        <v>384</v>
      </c>
      <c r="D357" s="129">
        <v>3559</v>
      </c>
    </row>
    <row r="358" spans="2:4" s="38" customFormat="1" ht="12" customHeight="1">
      <c r="B358" s="41" t="s">
        <v>320</v>
      </c>
      <c r="C358" s="93" t="s">
        <v>388</v>
      </c>
      <c r="D358" s="129">
        <v>3498</v>
      </c>
    </row>
    <row r="359" spans="2:4" s="38" customFormat="1" ht="12" customHeight="1">
      <c r="B359" s="41" t="s">
        <v>320</v>
      </c>
      <c r="C359" s="93" t="s">
        <v>360</v>
      </c>
      <c r="D359" s="129">
        <v>11599</v>
      </c>
    </row>
    <row r="360" spans="2:4" s="38" customFormat="1" ht="12" customHeight="1">
      <c r="B360" s="41" t="s">
        <v>320</v>
      </c>
      <c r="C360" s="93" t="s">
        <v>395</v>
      </c>
      <c r="D360" s="129">
        <v>8033</v>
      </c>
    </row>
    <row r="361" spans="2:4" s="38" customFormat="1" ht="12" customHeight="1">
      <c r="B361" s="41" t="s">
        <v>320</v>
      </c>
      <c r="C361" s="93" t="s">
        <v>361</v>
      </c>
      <c r="D361" s="129">
        <v>6213</v>
      </c>
    </row>
    <row r="362" spans="2:4" s="38" customFormat="1" ht="12" customHeight="1">
      <c r="B362" s="41" t="s">
        <v>320</v>
      </c>
      <c r="C362" s="93" t="s">
        <v>402</v>
      </c>
      <c r="D362" s="129">
        <v>9749</v>
      </c>
    </row>
    <row r="363" spans="2:4" s="38" customFormat="1" ht="12" customHeight="1">
      <c r="B363" s="41" t="s">
        <v>320</v>
      </c>
      <c r="C363" s="93" t="s">
        <v>365</v>
      </c>
      <c r="D363" s="129">
        <v>7842</v>
      </c>
    </row>
    <row r="364" spans="2:4" s="38" customFormat="1" ht="12" customHeight="1">
      <c r="B364" s="41" t="s">
        <v>320</v>
      </c>
      <c r="C364" s="93" t="s">
        <v>408</v>
      </c>
      <c r="D364" s="129">
        <v>3945</v>
      </c>
    </row>
    <row r="365" spans="2:4" s="38" customFormat="1" ht="12" customHeight="1">
      <c r="B365" s="41" t="s">
        <v>320</v>
      </c>
      <c r="C365" s="93" t="s">
        <v>412</v>
      </c>
      <c r="D365" s="129">
        <v>4625</v>
      </c>
    </row>
    <row r="366" spans="2:4" s="38" customFormat="1" ht="12" customHeight="1">
      <c r="B366" s="41" t="s">
        <v>320</v>
      </c>
      <c r="C366" s="93" t="s">
        <v>377</v>
      </c>
      <c r="D366" s="129">
        <v>7523</v>
      </c>
    </row>
    <row r="367" spans="2:4" s="38" customFormat="1" ht="12" customHeight="1">
      <c r="B367" s="41" t="s">
        <v>320</v>
      </c>
      <c r="C367" s="93" t="s">
        <v>378</v>
      </c>
      <c r="D367" s="129">
        <v>9763</v>
      </c>
    </row>
    <row r="368" spans="2:4" s="38" customFormat="1" ht="12" customHeight="1">
      <c r="B368" s="41" t="s">
        <v>320</v>
      </c>
      <c r="C368" s="93" t="s">
        <v>440</v>
      </c>
      <c r="D368" s="129">
        <v>6934</v>
      </c>
    </row>
    <row r="369" spans="2:4" s="38" customFormat="1" ht="12" customHeight="1">
      <c r="B369" s="41" t="s">
        <v>320</v>
      </c>
      <c r="C369" s="94" t="s">
        <v>1026</v>
      </c>
      <c r="D369" s="128">
        <v>70760</v>
      </c>
    </row>
    <row r="370" spans="2:4" s="38" customFormat="1" ht="12" customHeight="1">
      <c r="B370" s="41" t="s">
        <v>320</v>
      </c>
      <c r="C370" s="93" t="s">
        <v>1027</v>
      </c>
      <c r="D370" s="129">
        <v>14951</v>
      </c>
    </row>
    <row r="371" spans="2:4" s="38" customFormat="1" ht="12" customHeight="1">
      <c r="B371" s="41" t="s">
        <v>320</v>
      </c>
      <c r="C371" s="93" t="s">
        <v>1028</v>
      </c>
      <c r="D371" s="129">
        <v>5270</v>
      </c>
    </row>
    <row r="372" spans="2:4" s="38" customFormat="1" ht="12" customHeight="1">
      <c r="B372" s="41" t="s">
        <v>320</v>
      </c>
      <c r="C372" s="93" t="s">
        <v>1029</v>
      </c>
      <c r="D372" s="129">
        <v>9230</v>
      </c>
    </row>
    <row r="373" spans="2:4" s="38" customFormat="1" ht="12" customHeight="1">
      <c r="B373" s="41" t="s">
        <v>320</v>
      </c>
      <c r="C373" s="93" t="s">
        <v>1030</v>
      </c>
      <c r="D373" s="129">
        <v>9899</v>
      </c>
    </row>
    <row r="374" spans="2:4" s="38" customFormat="1" ht="12" customHeight="1">
      <c r="B374" s="41" t="s">
        <v>320</v>
      </c>
      <c r="C374" s="93" t="s">
        <v>424</v>
      </c>
      <c r="D374" s="129">
        <v>6926</v>
      </c>
    </row>
    <row r="375" spans="2:4" s="38" customFormat="1" ht="12" customHeight="1">
      <c r="B375" s="41" t="s">
        <v>320</v>
      </c>
      <c r="C375" s="93" t="s">
        <v>1031</v>
      </c>
      <c r="D375" s="129">
        <v>24484</v>
      </c>
    </row>
    <row r="376" spans="2:4" s="38" customFormat="1" ht="12" customHeight="1">
      <c r="B376" s="41" t="s">
        <v>320</v>
      </c>
      <c r="C376" s="95" t="s">
        <v>955</v>
      </c>
      <c r="D376" s="129"/>
    </row>
    <row r="377" spans="2:4" s="38" customFormat="1" ht="12" customHeight="1">
      <c r="B377" s="41" t="s">
        <v>320</v>
      </c>
      <c r="C377" s="126" t="s">
        <v>956</v>
      </c>
      <c r="D377" s="129"/>
    </row>
    <row r="378" spans="2:4" s="38" customFormat="1" ht="12" customHeight="1">
      <c r="B378" s="41" t="s">
        <v>320</v>
      </c>
      <c r="C378" s="94" t="s">
        <v>1032</v>
      </c>
      <c r="D378" s="128">
        <v>358614</v>
      </c>
    </row>
    <row r="379" spans="2:4" s="38" customFormat="1" ht="12" customHeight="1">
      <c r="B379" s="41" t="s">
        <v>320</v>
      </c>
      <c r="C379" s="94" t="s">
        <v>459</v>
      </c>
      <c r="D379" s="128">
        <v>97443</v>
      </c>
    </row>
    <row r="380" spans="2:4" s="38" customFormat="1" ht="12" customHeight="1">
      <c r="B380" s="41" t="s">
        <v>320</v>
      </c>
      <c r="C380" s="94" t="s">
        <v>457</v>
      </c>
      <c r="D380" s="128">
        <v>203148</v>
      </c>
    </row>
    <row r="381" spans="2:4" s="38" customFormat="1" ht="12" customHeight="1">
      <c r="B381" s="41" t="s">
        <v>320</v>
      </c>
      <c r="C381" s="94" t="s">
        <v>458</v>
      </c>
      <c r="D381" s="128">
        <v>114405</v>
      </c>
    </row>
    <row r="382" spans="2:4" ht="13.5" thickBot="1">
      <c r="B382" s="43"/>
      <c r="D382" s="106"/>
    </row>
    <row r="383" spans="2:4" ht="16.5" customHeight="1" thickTop="1">
      <c r="B383" s="176" t="s">
        <v>746</v>
      </c>
      <c r="C383" s="187" t="s">
        <v>766</v>
      </c>
      <c r="D383" s="101"/>
    </row>
    <row r="384" spans="2:4" ht="25.5" customHeight="1" thickBot="1">
      <c r="B384" s="177"/>
      <c r="C384" s="188"/>
      <c r="D384" s="102"/>
    </row>
    <row r="385" spans="2:5" ht="12" customHeight="1" thickTop="1">
      <c r="B385" s="41"/>
      <c r="C385" s="62"/>
      <c r="D385" s="63"/>
      <c r="E385" s="38"/>
    </row>
    <row r="386" spans="2:5" ht="12" customHeight="1">
      <c r="B386" s="41"/>
      <c r="C386" s="92" t="s">
        <v>1033</v>
      </c>
      <c r="D386" s="128">
        <v>2151836</v>
      </c>
      <c r="E386" s="38"/>
    </row>
    <row r="387" spans="2:5" ht="12" customHeight="1">
      <c r="B387" s="41"/>
      <c r="C387" s="93"/>
      <c r="D387" s="128"/>
      <c r="E387" s="38"/>
    </row>
    <row r="388" spans="2:5" ht="12" customHeight="1">
      <c r="B388" s="41" t="s">
        <v>563</v>
      </c>
      <c r="C388" s="94" t="s">
        <v>1034</v>
      </c>
      <c r="D388" s="128">
        <v>113060</v>
      </c>
      <c r="E388" s="38"/>
    </row>
    <row r="389" spans="2:5" ht="12" customHeight="1">
      <c r="B389" s="41" t="s">
        <v>563</v>
      </c>
      <c r="C389" s="93" t="s">
        <v>1035</v>
      </c>
      <c r="D389" s="129">
        <v>17100</v>
      </c>
      <c r="E389" s="38"/>
    </row>
    <row r="390" spans="2:5" ht="12" customHeight="1">
      <c r="B390" s="41" t="s">
        <v>563</v>
      </c>
      <c r="C390" s="93" t="s">
        <v>1036</v>
      </c>
      <c r="D390" s="129">
        <v>5817</v>
      </c>
      <c r="E390" s="38"/>
    </row>
    <row r="391" spans="2:5" ht="12" customHeight="1">
      <c r="B391" s="41" t="s">
        <v>563</v>
      </c>
      <c r="C391" s="93" t="s">
        <v>1037</v>
      </c>
      <c r="D391" s="129">
        <v>13785</v>
      </c>
      <c r="E391" s="38"/>
    </row>
    <row r="392" spans="2:5" ht="12" customHeight="1">
      <c r="B392" s="41" t="s">
        <v>563</v>
      </c>
      <c r="C392" s="93" t="s">
        <v>635</v>
      </c>
      <c r="D392" s="129">
        <v>5527</v>
      </c>
      <c r="E392" s="38"/>
    </row>
    <row r="393" spans="2:5" ht="12" customHeight="1">
      <c r="B393" s="41" t="s">
        <v>563</v>
      </c>
      <c r="C393" s="93" t="s">
        <v>636</v>
      </c>
      <c r="D393" s="129">
        <v>5480</v>
      </c>
      <c r="E393" s="38"/>
    </row>
    <row r="394" spans="2:5" ht="12" customHeight="1">
      <c r="B394" s="41" t="s">
        <v>563</v>
      </c>
      <c r="C394" s="93" t="s">
        <v>637</v>
      </c>
      <c r="D394" s="129">
        <v>3757</v>
      </c>
      <c r="E394" s="38"/>
    </row>
    <row r="395" spans="2:5" ht="12" customHeight="1">
      <c r="B395" s="41" t="s">
        <v>563</v>
      </c>
      <c r="C395" s="93" t="s">
        <v>638</v>
      </c>
      <c r="D395" s="129">
        <v>4111</v>
      </c>
      <c r="E395" s="38"/>
    </row>
    <row r="396" spans="2:5" ht="12" customHeight="1">
      <c r="B396" s="41" t="s">
        <v>563</v>
      </c>
      <c r="C396" s="93" t="s">
        <v>639</v>
      </c>
      <c r="D396" s="129">
        <v>4342</v>
      </c>
      <c r="E396" s="38"/>
    </row>
    <row r="397" spans="2:5" ht="12" customHeight="1">
      <c r="B397" s="41" t="s">
        <v>563</v>
      </c>
      <c r="C397" s="93" t="s">
        <v>640</v>
      </c>
      <c r="D397" s="129">
        <v>5111</v>
      </c>
      <c r="E397" s="38"/>
    </row>
    <row r="398" spans="2:5" ht="12" customHeight="1">
      <c r="B398" s="41" t="s">
        <v>563</v>
      </c>
      <c r="C398" s="93" t="s">
        <v>641</v>
      </c>
      <c r="D398" s="129">
        <v>10569</v>
      </c>
      <c r="E398" s="38"/>
    </row>
    <row r="399" spans="2:5" ht="12" customHeight="1">
      <c r="B399" s="41" t="s">
        <v>563</v>
      </c>
      <c r="C399" s="93" t="s">
        <v>642</v>
      </c>
      <c r="D399" s="129">
        <v>7386</v>
      </c>
      <c r="E399" s="38"/>
    </row>
    <row r="400" spans="2:5" ht="12" customHeight="1">
      <c r="B400" s="41" t="s">
        <v>563</v>
      </c>
      <c r="C400" s="93" t="s">
        <v>643</v>
      </c>
      <c r="D400" s="129">
        <v>3121</v>
      </c>
      <c r="E400" s="38"/>
    </row>
    <row r="401" spans="2:5" ht="12" customHeight="1">
      <c r="B401" s="41" t="s">
        <v>563</v>
      </c>
      <c r="C401" s="93" t="s">
        <v>644</v>
      </c>
      <c r="D401" s="129">
        <v>2346</v>
      </c>
      <c r="E401" s="38"/>
    </row>
    <row r="402" spans="2:5" ht="12" customHeight="1">
      <c r="B402" s="41" t="s">
        <v>563</v>
      </c>
      <c r="C402" s="93" t="s">
        <v>645</v>
      </c>
      <c r="D402" s="129">
        <v>2433</v>
      </c>
      <c r="E402" s="38"/>
    </row>
    <row r="403" spans="2:5" ht="12" customHeight="1">
      <c r="B403" s="41" t="s">
        <v>563</v>
      </c>
      <c r="C403" s="93" t="s">
        <v>621</v>
      </c>
      <c r="D403" s="129">
        <v>2535</v>
      </c>
      <c r="E403" s="38"/>
    </row>
    <row r="404" spans="2:5" ht="12" customHeight="1">
      <c r="B404" s="41" t="s">
        <v>563</v>
      </c>
      <c r="C404" s="93" t="s">
        <v>646</v>
      </c>
      <c r="D404" s="129">
        <v>6836</v>
      </c>
      <c r="E404" s="38"/>
    </row>
    <row r="405" spans="2:5" ht="12" customHeight="1">
      <c r="B405" s="41" t="s">
        <v>563</v>
      </c>
      <c r="C405" s="93" t="s">
        <v>647</v>
      </c>
      <c r="D405" s="129">
        <v>3273</v>
      </c>
      <c r="E405" s="38"/>
    </row>
    <row r="406" spans="2:5" ht="12" customHeight="1">
      <c r="B406" s="41" t="s">
        <v>563</v>
      </c>
      <c r="C406" s="93" t="s">
        <v>648</v>
      </c>
      <c r="D406" s="129">
        <v>5091</v>
      </c>
      <c r="E406" s="38"/>
    </row>
    <row r="407" spans="2:5" ht="12" customHeight="1">
      <c r="B407" s="41" t="s">
        <v>563</v>
      </c>
      <c r="C407" s="93" t="s">
        <v>649</v>
      </c>
      <c r="D407" s="129">
        <v>4440</v>
      </c>
      <c r="E407" s="38"/>
    </row>
    <row r="408" spans="2:5" ht="12" customHeight="1">
      <c r="B408" s="41" t="s">
        <v>563</v>
      </c>
      <c r="C408" s="94" t="s">
        <v>1038</v>
      </c>
      <c r="D408" s="128">
        <v>103131</v>
      </c>
      <c r="E408" s="38"/>
    </row>
    <row r="409" spans="2:5" ht="12" customHeight="1">
      <c r="B409" s="41" t="s">
        <v>563</v>
      </c>
      <c r="C409" s="93" t="s">
        <v>1039</v>
      </c>
      <c r="D409" s="129">
        <v>27106</v>
      </c>
      <c r="E409" s="38"/>
    </row>
    <row r="410" spans="2:5" ht="12" customHeight="1">
      <c r="B410" s="41" t="s">
        <v>563</v>
      </c>
      <c r="C410" s="93" t="s">
        <v>1040</v>
      </c>
      <c r="D410" s="129">
        <v>3243</v>
      </c>
      <c r="E410" s="38"/>
    </row>
    <row r="411" spans="2:5" ht="12" customHeight="1">
      <c r="B411" s="41" t="s">
        <v>563</v>
      </c>
      <c r="C411" s="93" t="s">
        <v>1041</v>
      </c>
      <c r="D411" s="129">
        <v>13090</v>
      </c>
      <c r="E411" s="38"/>
    </row>
    <row r="412" spans="2:5" ht="12" customHeight="1">
      <c r="B412" s="41" t="s">
        <v>563</v>
      </c>
      <c r="C412" s="93" t="s">
        <v>1042</v>
      </c>
      <c r="D412" s="129">
        <v>3867</v>
      </c>
      <c r="E412" s="38"/>
    </row>
    <row r="413" spans="2:5" ht="12" customHeight="1">
      <c r="B413" s="41" t="s">
        <v>563</v>
      </c>
      <c r="C413" s="93" t="s">
        <v>1043</v>
      </c>
      <c r="D413" s="129">
        <v>6287</v>
      </c>
      <c r="E413" s="38"/>
    </row>
    <row r="414" spans="2:5" ht="12" customHeight="1">
      <c r="B414" s="41" t="s">
        <v>563</v>
      </c>
      <c r="C414" s="93" t="s">
        <v>1044</v>
      </c>
      <c r="D414" s="129">
        <v>4263</v>
      </c>
      <c r="E414" s="38"/>
    </row>
    <row r="415" spans="2:5" ht="12" customHeight="1">
      <c r="B415" s="41" t="s">
        <v>563</v>
      </c>
      <c r="C415" s="93" t="s">
        <v>1045</v>
      </c>
      <c r="D415" s="129">
        <v>6983</v>
      </c>
      <c r="E415" s="38"/>
    </row>
    <row r="416" spans="2:5" ht="12" customHeight="1">
      <c r="B416" s="41" t="s">
        <v>563</v>
      </c>
      <c r="C416" s="93" t="s">
        <v>1046</v>
      </c>
      <c r="D416" s="129">
        <v>6881</v>
      </c>
      <c r="E416" s="38"/>
    </row>
    <row r="417" spans="2:5" ht="12" customHeight="1">
      <c r="B417" s="41" t="s">
        <v>563</v>
      </c>
      <c r="C417" s="93" t="s">
        <v>1047</v>
      </c>
      <c r="D417" s="129">
        <v>4285</v>
      </c>
      <c r="E417" s="38"/>
    </row>
    <row r="418" spans="2:5" ht="12" customHeight="1">
      <c r="B418" s="41" t="s">
        <v>563</v>
      </c>
      <c r="C418" s="93" t="s">
        <v>1048</v>
      </c>
      <c r="D418" s="129">
        <v>4298</v>
      </c>
      <c r="E418" s="38"/>
    </row>
    <row r="419" spans="2:5" ht="12" customHeight="1">
      <c r="B419" s="41" t="s">
        <v>563</v>
      </c>
      <c r="C419" s="93" t="s">
        <v>1049</v>
      </c>
      <c r="D419" s="129">
        <v>5503</v>
      </c>
      <c r="E419" s="38"/>
    </row>
    <row r="420" spans="2:5" ht="12" customHeight="1">
      <c r="B420" s="41" t="s">
        <v>563</v>
      </c>
      <c r="C420" s="93" t="s">
        <v>1050</v>
      </c>
      <c r="D420" s="129">
        <v>6873</v>
      </c>
      <c r="E420" s="38"/>
    </row>
    <row r="421" spans="2:5" ht="12" customHeight="1">
      <c r="B421" s="41" t="s">
        <v>563</v>
      </c>
      <c r="C421" s="93" t="s">
        <v>1051</v>
      </c>
      <c r="D421" s="129">
        <v>3963</v>
      </c>
      <c r="E421" s="38"/>
    </row>
    <row r="422" spans="2:5" ht="12" customHeight="1">
      <c r="B422" s="41" t="s">
        <v>563</v>
      </c>
      <c r="C422" s="93" t="s">
        <v>1052</v>
      </c>
      <c r="D422" s="129">
        <v>6489</v>
      </c>
      <c r="E422" s="38"/>
    </row>
    <row r="423" spans="2:5" ht="12" customHeight="1">
      <c r="B423" s="41" t="s">
        <v>563</v>
      </c>
      <c r="C423" s="94" t="s">
        <v>1053</v>
      </c>
      <c r="D423" s="128">
        <v>79404</v>
      </c>
      <c r="E423" s="38"/>
    </row>
    <row r="424" spans="2:5" ht="12" customHeight="1">
      <c r="B424" s="41" t="s">
        <v>563</v>
      </c>
      <c r="C424" s="93" t="s">
        <v>1054</v>
      </c>
      <c r="D424" s="129">
        <v>4483</v>
      </c>
      <c r="E424" s="38"/>
    </row>
    <row r="425" spans="2:5" ht="12" customHeight="1">
      <c r="B425" s="41" t="s">
        <v>563</v>
      </c>
      <c r="C425" s="93" t="s">
        <v>1055</v>
      </c>
      <c r="D425" s="129">
        <v>3152</v>
      </c>
      <c r="E425" s="38"/>
    </row>
    <row r="426" spans="2:5" ht="12" customHeight="1">
      <c r="B426" s="41" t="s">
        <v>563</v>
      </c>
      <c r="C426" s="93" t="s">
        <v>1056</v>
      </c>
      <c r="D426" s="129">
        <v>13976</v>
      </c>
      <c r="E426" s="38"/>
    </row>
    <row r="427" spans="2:5" ht="12" customHeight="1">
      <c r="B427" s="41" t="s">
        <v>563</v>
      </c>
      <c r="C427" s="93" t="s">
        <v>1057</v>
      </c>
      <c r="D427" s="129">
        <v>6697</v>
      </c>
      <c r="E427" s="38"/>
    </row>
    <row r="428" spans="2:5" ht="12" customHeight="1">
      <c r="B428" s="41" t="s">
        <v>563</v>
      </c>
      <c r="C428" s="93" t="s">
        <v>1058</v>
      </c>
      <c r="D428" s="129">
        <v>2502</v>
      </c>
      <c r="E428" s="38"/>
    </row>
    <row r="429" spans="2:5" ht="12" customHeight="1">
      <c r="B429" s="41" t="s">
        <v>563</v>
      </c>
      <c r="C429" s="93" t="s">
        <v>1059</v>
      </c>
      <c r="D429" s="129">
        <v>4092</v>
      </c>
      <c r="E429" s="38"/>
    </row>
    <row r="430" spans="2:5" ht="12" customHeight="1">
      <c r="B430" s="41" t="s">
        <v>563</v>
      </c>
      <c r="C430" s="93" t="s">
        <v>1060</v>
      </c>
      <c r="D430" s="129">
        <v>3792</v>
      </c>
      <c r="E430" s="38"/>
    </row>
    <row r="431" spans="2:5" ht="12" customHeight="1">
      <c r="B431" s="41" t="s">
        <v>563</v>
      </c>
      <c r="C431" s="93" t="s">
        <v>1061</v>
      </c>
      <c r="D431" s="129">
        <v>4377</v>
      </c>
      <c r="E431" s="38"/>
    </row>
    <row r="432" spans="2:5" ht="12" customHeight="1">
      <c r="B432" s="41" t="s">
        <v>563</v>
      </c>
      <c r="C432" s="93" t="s">
        <v>1062</v>
      </c>
      <c r="D432" s="129">
        <v>4692</v>
      </c>
      <c r="E432" s="38"/>
    </row>
    <row r="433" spans="2:5" ht="12" customHeight="1">
      <c r="B433" s="41" t="s">
        <v>563</v>
      </c>
      <c r="C433" s="93" t="s">
        <v>1063</v>
      </c>
      <c r="D433" s="129">
        <v>5657</v>
      </c>
      <c r="E433" s="38"/>
    </row>
    <row r="434" spans="2:5" ht="12" customHeight="1">
      <c r="B434" s="41" t="s">
        <v>563</v>
      </c>
      <c r="C434" s="93" t="s">
        <v>1064</v>
      </c>
      <c r="D434" s="129">
        <v>6943</v>
      </c>
      <c r="E434" s="38"/>
    </row>
    <row r="435" spans="2:5" ht="12" customHeight="1">
      <c r="B435" s="41" t="s">
        <v>563</v>
      </c>
      <c r="C435" s="93" t="s">
        <v>1065</v>
      </c>
      <c r="D435" s="129">
        <v>5331</v>
      </c>
      <c r="E435" s="38"/>
    </row>
    <row r="436" spans="2:5" ht="12" customHeight="1">
      <c r="B436" s="41" t="s">
        <v>563</v>
      </c>
      <c r="C436" s="93" t="s">
        <v>1066</v>
      </c>
      <c r="D436" s="129">
        <v>3921</v>
      </c>
      <c r="E436" s="38"/>
    </row>
    <row r="437" spans="2:5" ht="12" customHeight="1">
      <c r="B437" s="41" t="s">
        <v>563</v>
      </c>
      <c r="C437" s="93" t="s">
        <v>1067</v>
      </c>
      <c r="D437" s="129">
        <v>3218</v>
      </c>
      <c r="E437" s="38"/>
    </row>
    <row r="438" spans="2:5" ht="12" customHeight="1">
      <c r="B438" s="41" t="s">
        <v>563</v>
      </c>
      <c r="C438" s="93" t="s">
        <v>1068</v>
      </c>
      <c r="D438" s="129">
        <v>6571</v>
      </c>
      <c r="E438" s="38"/>
    </row>
    <row r="439" spans="2:5" ht="12" customHeight="1">
      <c r="B439" s="41" t="s">
        <v>563</v>
      </c>
      <c r="C439" s="94" t="s">
        <v>1069</v>
      </c>
      <c r="D439" s="128">
        <v>66811</v>
      </c>
      <c r="E439" s="38"/>
    </row>
    <row r="440" spans="2:5" ht="12" customHeight="1">
      <c r="B440" s="41" t="s">
        <v>563</v>
      </c>
      <c r="C440" s="93" t="s">
        <v>1070</v>
      </c>
      <c r="D440" s="129">
        <v>18541</v>
      </c>
      <c r="E440" s="38"/>
    </row>
    <row r="441" spans="2:5" ht="12" customHeight="1">
      <c r="B441" s="41" t="s">
        <v>563</v>
      </c>
      <c r="C441" s="93" t="s">
        <v>1071</v>
      </c>
      <c r="D441" s="129">
        <v>5796</v>
      </c>
      <c r="E441" s="38"/>
    </row>
    <row r="442" spans="2:5" ht="12" customHeight="1">
      <c r="B442" s="41" t="s">
        <v>563</v>
      </c>
      <c r="C442" s="93" t="s">
        <v>1072</v>
      </c>
      <c r="D442" s="129">
        <v>5446</v>
      </c>
      <c r="E442" s="38"/>
    </row>
    <row r="443" spans="2:5" ht="12" customHeight="1">
      <c r="B443" s="41" t="s">
        <v>563</v>
      </c>
      <c r="C443" s="93" t="s">
        <v>1073</v>
      </c>
      <c r="D443" s="129">
        <v>10331</v>
      </c>
      <c r="E443" s="38"/>
    </row>
    <row r="444" spans="2:5" ht="12" customHeight="1">
      <c r="B444" s="41" t="s">
        <v>563</v>
      </c>
      <c r="C444" s="93" t="s">
        <v>1074</v>
      </c>
      <c r="D444" s="129">
        <v>7546</v>
      </c>
      <c r="E444" s="38"/>
    </row>
    <row r="445" spans="2:5" ht="12" customHeight="1">
      <c r="B445" s="41" t="s">
        <v>563</v>
      </c>
      <c r="C445" s="93" t="s">
        <v>1075</v>
      </c>
      <c r="D445" s="129">
        <v>4502</v>
      </c>
      <c r="E445" s="38"/>
    </row>
    <row r="446" spans="2:5" ht="12" customHeight="1">
      <c r="B446" s="41" t="s">
        <v>563</v>
      </c>
      <c r="C446" s="93" t="s">
        <v>1076</v>
      </c>
      <c r="D446" s="129">
        <v>4856</v>
      </c>
      <c r="E446" s="38"/>
    </row>
    <row r="447" spans="2:5" ht="12" customHeight="1">
      <c r="B447" s="41" t="s">
        <v>563</v>
      </c>
      <c r="C447" s="93" t="s">
        <v>1077</v>
      </c>
      <c r="D447" s="129">
        <v>9793</v>
      </c>
      <c r="E447" s="38"/>
    </row>
    <row r="448" spans="2:5" ht="12" customHeight="1">
      <c r="B448" s="41" t="s">
        <v>563</v>
      </c>
      <c r="C448" s="94" t="s">
        <v>1078</v>
      </c>
      <c r="D448" s="128">
        <v>47172</v>
      </c>
      <c r="E448" s="38"/>
    </row>
    <row r="449" spans="2:5" ht="12" customHeight="1">
      <c r="B449" s="41" t="s">
        <v>563</v>
      </c>
      <c r="C449" s="93" t="s">
        <v>1079</v>
      </c>
      <c r="D449" s="129">
        <v>3425</v>
      </c>
      <c r="E449" s="38"/>
    </row>
    <row r="450" spans="2:5" ht="12" customHeight="1">
      <c r="B450" s="41" t="s">
        <v>563</v>
      </c>
      <c r="C450" s="93" t="s">
        <v>1080</v>
      </c>
      <c r="D450" s="129">
        <v>2987</v>
      </c>
      <c r="E450" s="38"/>
    </row>
    <row r="451" spans="2:5" ht="12" customHeight="1">
      <c r="B451" s="41" t="s">
        <v>563</v>
      </c>
      <c r="C451" s="93" t="s">
        <v>1081</v>
      </c>
      <c r="D451" s="129">
        <v>6497</v>
      </c>
      <c r="E451" s="38"/>
    </row>
    <row r="452" spans="2:5" ht="12" customHeight="1">
      <c r="B452" s="41" t="s">
        <v>563</v>
      </c>
      <c r="C452" s="93" t="s">
        <v>1082</v>
      </c>
      <c r="D452" s="129">
        <v>6081</v>
      </c>
      <c r="E452" s="38"/>
    </row>
    <row r="453" spans="2:5" ht="12" customHeight="1">
      <c r="B453" s="41" t="s">
        <v>563</v>
      </c>
      <c r="C453" s="93" t="s">
        <v>1083</v>
      </c>
      <c r="D453" s="129">
        <v>16259</v>
      </c>
      <c r="E453" s="38"/>
    </row>
    <row r="454" spans="2:5" ht="12" customHeight="1">
      <c r="B454" s="41" t="s">
        <v>563</v>
      </c>
      <c r="C454" s="93" t="s">
        <v>2888</v>
      </c>
      <c r="D454" s="129">
        <v>7115</v>
      </c>
      <c r="E454" s="38"/>
    </row>
    <row r="455" spans="2:5" ht="12" customHeight="1">
      <c r="B455" s="41" t="s">
        <v>563</v>
      </c>
      <c r="C455" s="93" t="s">
        <v>1084</v>
      </c>
      <c r="D455" s="129">
        <v>4808</v>
      </c>
      <c r="E455" s="38"/>
    </row>
    <row r="456" spans="2:5" ht="12" customHeight="1">
      <c r="B456" s="41" t="s">
        <v>563</v>
      </c>
      <c r="C456" s="94" t="s">
        <v>1085</v>
      </c>
      <c r="D456" s="128">
        <v>66270</v>
      </c>
      <c r="E456" s="38"/>
    </row>
    <row r="457" spans="2:5" ht="12" customHeight="1">
      <c r="B457" s="41" t="s">
        <v>563</v>
      </c>
      <c r="C457" s="93" t="s">
        <v>1086</v>
      </c>
      <c r="D457" s="129">
        <v>19480</v>
      </c>
      <c r="E457" s="38"/>
    </row>
    <row r="458" spans="2:5" ht="12" customHeight="1">
      <c r="B458" s="41" t="s">
        <v>563</v>
      </c>
      <c r="C458" s="93" t="s">
        <v>1087</v>
      </c>
      <c r="D458" s="129">
        <v>4710</v>
      </c>
      <c r="E458" s="38"/>
    </row>
    <row r="459" spans="2:5" ht="12" customHeight="1">
      <c r="B459" s="41" t="s">
        <v>563</v>
      </c>
      <c r="C459" s="93" t="s">
        <v>1088</v>
      </c>
      <c r="D459" s="129">
        <v>3671</v>
      </c>
      <c r="E459" s="38"/>
    </row>
    <row r="460" spans="2:5" ht="12" customHeight="1">
      <c r="B460" s="41" t="s">
        <v>563</v>
      </c>
      <c r="C460" s="93" t="s">
        <v>1089</v>
      </c>
      <c r="D460" s="129">
        <v>8446</v>
      </c>
      <c r="E460" s="38"/>
    </row>
    <row r="461" spans="2:5" ht="12" customHeight="1">
      <c r="B461" s="41" t="s">
        <v>563</v>
      </c>
      <c r="C461" s="93" t="s">
        <v>1090</v>
      </c>
      <c r="D461" s="129">
        <v>8830</v>
      </c>
      <c r="E461" s="38"/>
    </row>
    <row r="462" spans="2:5" ht="12" customHeight="1">
      <c r="B462" s="41" t="s">
        <v>563</v>
      </c>
      <c r="C462" s="93" t="s">
        <v>1091</v>
      </c>
      <c r="D462" s="129">
        <v>3923</v>
      </c>
      <c r="E462" s="38"/>
    </row>
    <row r="463" spans="2:5" ht="12" customHeight="1">
      <c r="B463" s="41" t="s">
        <v>563</v>
      </c>
      <c r="C463" s="93" t="s">
        <v>1092</v>
      </c>
      <c r="D463" s="129">
        <v>4104</v>
      </c>
      <c r="E463" s="38"/>
    </row>
    <row r="464" spans="2:5" ht="12" customHeight="1">
      <c r="B464" s="41" t="s">
        <v>563</v>
      </c>
      <c r="C464" s="93" t="s">
        <v>1093</v>
      </c>
      <c r="D464" s="129">
        <v>3189</v>
      </c>
      <c r="E464" s="38"/>
    </row>
    <row r="465" spans="2:5" ht="12" customHeight="1">
      <c r="B465" s="41" t="s">
        <v>563</v>
      </c>
      <c r="C465" s="93" t="s">
        <v>1094</v>
      </c>
      <c r="D465" s="129">
        <v>4269</v>
      </c>
      <c r="E465" s="38"/>
    </row>
    <row r="466" spans="2:5" ht="12" customHeight="1">
      <c r="B466" s="41" t="s">
        <v>563</v>
      </c>
      <c r="C466" s="93" t="s">
        <v>1095</v>
      </c>
      <c r="D466" s="129">
        <v>5648</v>
      </c>
      <c r="E466" s="38"/>
    </row>
    <row r="467" spans="2:5" ht="12" customHeight="1">
      <c r="B467" s="41" t="s">
        <v>563</v>
      </c>
      <c r="C467" s="94" t="s">
        <v>1096</v>
      </c>
      <c r="D467" s="128">
        <v>98492</v>
      </c>
      <c r="E467" s="38"/>
    </row>
    <row r="468" spans="2:5" ht="12" customHeight="1">
      <c r="B468" s="41" t="s">
        <v>563</v>
      </c>
      <c r="C468" s="93" t="s">
        <v>1097</v>
      </c>
      <c r="D468" s="129">
        <v>35702</v>
      </c>
      <c r="E468" s="38"/>
    </row>
    <row r="469" spans="2:5" ht="12" customHeight="1">
      <c r="B469" s="41" t="s">
        <v>563</v>
      </c>
      <c r="C469" s="93" t="s">
        <v>1098</v>
      </c>
      <c r="D469" s="129">
        <v>9005</v>
      </c>
      <c r="E469" s="38"/>
    </row>
    <row r="470" spans="2:5" ht="12" customHeight="1">
      <c r="B470" s="41" t="s">
        <v>563</v>
      </c>
      <c r="C470" s="93" t="s">
        <v>1099</v>
      </c>
      <c r="D470" s="129">
        <v>5389</v>
      </c>
      <c r="E470" s="38"/>
    </row>
    <row r="471" spans="2:5" ht="12" customHeight="1">
      <c r="B471" s="41" t="s">
        <v>563</v>
      </c>
      <c r="C471" s="93" t="s">
        <v>1100</v>
      </c>
      <c r="D471" s="129">
        <v>7384</v>
      </c>
      <c r="E471" s="38"/>
    </row>
    <row r="472" spans="2:5" ht="12" customHeight="1">
      <c r="B472" s="41" t="s">
        <v>563</v>
      </c>
      <c r="C472" s="93" t="s">
        <v>1101</v>
      </c>
      <c r="D472" s="129">
        <v>7400</v>
      </c>
      <c r="E472" s="38"/>
    </row>
    <row r="473" spans="2:5" ht="12" customHeight="1">
      <c r="B473" s="41" t="s">
        <v>563</v>
      </c>
      <c r="C473" s="93" t="s">
        <v>1102</v>
      </c>
      <c r="D473" s="129">
        <v>5943</v>
      </c>
      <c r="E473" s="38"/>
    </row>
    <row r="474" spans="2:5" ht="12" customHeight="1">
      <c r="B474" s="41" t="s">
        <v>563</v>
      </c>
      <c r="C474" s="93" t="s">
        <v>1103</v>
      </c>
      <c r="D474" s="129">
        <v>6616</v>
      </c>
      <c r="E474" s="38"/>
    </row>
    <row r="475" spans="2:5" ht="12" customHeight="1">
      <c r="B475" s="41" t="s">
        <v>563</v>
      </c>
      <c r="C475" s="93" t="s">
        <v>1104</v>
      </c>
      <c r="D475" s="129">
        <v>8758</v>
      </c>
      <c r="E475" s="38"/>
    </row>
    <row r="476" spans="2:5" ht="12" customHeight="1">
      <c r="B476" s="41" t="s">
        <v>563</v>
      </c>
      <c r="C476" s="93" t="s">
        <v>1105</v>
      </c>
      <c r="D476" s="129">
        <v>5525</v>
      </c>
      <c r="E476" s="38"/>
    </row>
    <row r="477" spans="2:5" ht="12" customHeight="1">
      <c r="B477" s="41" t="s">
        <v>563</v>
      </c>
      <c r="C477" s="93" t="s">
        <v>1106</v>
      </c>
      <c r="D477" s="129">
        <v>6770</v>
      </c>
      <c r="E477" s="38"/>
    </row>
    <row r="478" spans="2:5" ht="12" customHeight="1">
      <c r="B478" s="41" t="s">
        <v>563</v>
      </c>
      <c r="C478" s="94" t="s">
        <v>1107</v>
      </c>
      <c r="D478" s="128">
        <v>89799</v>
      </c>
      <c r="E478" s="38"/>
    </row>
    <row r="479" spans="2:5" ht="12" customHeight="1">
      <c r="B479" s="41" t="s">
        <v>563</v>
      </c>
      <c r="C479" s="93" t="s">
        <v>1108</v>
      </c>
      <c r="D479" s="129">
        <v>22500</v>
      </c>
      <c r="E479" s="38"/>
    </row>
    <row r="480" spans="2:5" ht="12" customHeight="1">
      <c r="B480" s="41" t="s">
        <v>563</v>
      </c>
      <c r="C480" s="93" t="s">
        <v>1109</v>
      </c>
      <c r="D480" s="129">
        <v>4185</v>
      </c>
      <c r="E480" s="38"/>
    </row>
    <row r="481" spans="2:5" ht="12" customHeight="1">
      <c r="B481" s="41" t="s">
        <v>563</v>
      </c>
      <c r="C481" s="93" t="s">
        <v>1110</v>
      </c>
      <c r="D481" s="129">
        <v>5976</v>
      </c>
      <c r="E481" s="38"/>
    </row>
    <row r="482" spans="2:5" ht="12" customHeight="1">
      <c r="B482" s="41" t="s">
        <v>563</v>
      </c>
      <c r="C482" s="93" t="s">
        <v>1111</v>
      </c>
      <c r="D482" s="129">
        <v>2924</v>
      </c>
      <c r="E482" s="38"/>
    </row>
    <row r="483" spans="2:5" ht="12" customHeight="1">
      <c r="B483" s="41" t="s">
        <v>563</v>
      </c>
      <c r="C483" s="93" t="s">
        <v>1112</v>
      </c>
      <c r="D483" s="129">
        <v>6398</v>
      </c>
      <c r="E483" s="38"/>
    </row>
    <row r="484" spans="2:5" ht="12" customHeight="1">
      <c r="B484" s="41" t="s">
        <v>563</v>
      </c>
      <c r="C484" s="93" t="s">
        <v>1113</v>
      </c>
      <c r="D484" s="129">
        <v>6641</v>
      </c>
      <c r="E484" s="38"/>
    </row>
    <row r="485" spans="2:5" ht="12" customHeight="1">
      <c r="B485" s="41" t="s">
        <v>563</v>
      </c>
      <c r="C485" s="93" t="s">
        <v>1114</v>
      </c>
      <c r="D485" s="129">
        <v>11198</v>
      </c>
      <c r="E485" s="38"/>
    </row>
    <row r="486" spans="2:5" ht="12" customHeight="1">
      <c r="B486" s="41" t="s">
        <v>563</v>
      </c>
      <c r="C486" s="93" t="s">
        <v>1115</v>
      </c>
      <c r="D486" s="129">
        <v>6083</v>
      </c>
      <c r="E486" s="38"/>
    </row>
    <row r="487" spans="2:5" ht="12" customHeight="1">
      <c r="B487" s="41" t="s">
        <v>563</v>
      </c>
      <c r="C487" s="93" t="s">
        <v>1116</v>
      </c>
      <c r="D487" s="129">
        <v>6271</v>
      </c>
      <c r="E487" s="38"/>
    </row>
    <row r="488" spans="2:5" ht="12" customHeight="1">
      <c r="B488" s="41" t="s">
        <v>563</v>
      </c>
      <c r="C488" s="93" t="s">
        <v>1117</v>
      </c>
      <c r="D488" s="129">
        <v>5422</v>
      </c>
      <c r="E488" s="38"/>
    </row>
    <row r="489" spans="2:5" ht="12" customHeight="1">
      <c r="B489" s="41" t="s">
        <v>563</v>
      </c>
      <c r="C489" s="93" t="s">
        <v>1118</v>
      </c>
      <c r="D489" s="129">
        <v>4002</v>
      </c>
      <c r="E489" s="38"/>
    </row>
    <row r="490" spans="2:5" ht="12" customHeight="1">
      <c r="B490" s="41" t="s">
        <v>563</v>
      </c>
      <c r="C490" s="93" t="s">
        <v>1119</v>
      </c>
      <c r="D490" s="129">
        <v>4887</v>
      </c>
      <c r="E490" s="38"/>
    </row>
    <row r="491" spans="2:5" ht="12" customHeight="1">
      <c r="B491" s="41" t="s">
        <v>563</v>
      </c>
      <c r="C491" s="93" t="s">
        <v>1120</v>
      </c>
      <c r="D491" s="129">
        <v>3312</v>
      </c>
      <c r="E491" s="38"/>
    </row>
    <row r="492" spans="2:5" ht="12" customHeight="1">
      <c r="B492" s="41" t="s">
        <v>563</v>
      </c>
      <c r="C492" s="94" t="s">
        <v>1121</v>
      </c>
      <c r="D492" s="128">
        <v>149837</v>
      </c>
      <c r="E492" s="38"/>
    </row>
    <row r="493" spans="2:5" ht="12" customHeight="1">
      <c r="B493" s="41" t="s">
        <v>563</v>
      </c>
      <c r="C493" s="93" t="s">
        <v>1122</v>
      </c>
      <c r="D493" s="129">
        <v>13485</v>
      </c>
      <c r="E493" s="38"/>
    </row>
    <row r="494" spans="2:5" ht="12" customHeight="1">
      <c r="B494" s="41" t="s">
        <v>563</v>
      </c>
      <c r="C494" s="93" t="s">
        <v>1123</v>
      </c>
      <c r="D494" s="129">
        <v>3821</v>
      </c>
      <c r="E494" s="38"/>
    </row>
    <row r="495" spans="2:5" ht="12" customHeight="1">
      <c r="B495" s="41" t="s">
        <v>563</v>
      </c>
      <c r="C495" s="93" t="s">
        <v>1124</v>
      </c>
      <c r="D495" s="129">
        <v>12025</v>
      </c>
      <c r="E495" s="38"/>
    </row>
    <row r="496" spans="2:5" ht="12" customHeight="1">
      <c r="B496" s="41" t="s">
        <v>563</v>
      </c>
      <c r="C496" s="93" t="s">
        <v>1125</v>
      </c>
      <c r="D496" s="129">
        <v>8907</v>
      </c>
      <c r="E496" s="38"/>
    </row>
    <row r="497" spans="2:5" ht="12" customHeight="1">
      <c r="B497" s="41" t="s">
        <v>563</v>
      </c>
      <c r="C497" s="93" t="s">
        <v>1126</v>
      </c>
      <c r="D497" s="129">
        <v>9790</v>
      </c>
      <c r="E497" s="38"/>
    </row>
    <row r="498" spans="2:5" ht="12" customHeight="1">
      <c r="B498" s="41" t="s">
        <v>563</v>
      </c>
      <c r="C498" s="93" t="s">
        <v>725</v>
      </c>
      <c r="D498" s="129">
        <v>7950</v>
      </c>
      <c r="E498" s="38"/>
    </row>
    <row r="499" spans="2:5" ht="12" customHeight="1">
      <c r="B499" s="41" t="s">
        <v>563</v>
      </c>
      <c r="C499" s="93" t="s">
        <v>1127</v>
      </c>
      <c r="D499" s="129">
        <v>13501</v>
      </c>
      <c r="E499" s="38"/>
    </row>
    <row r="500" spans="2:5" ht="12" customHeight="1">
      <c r="B500" s="41" t="s">
        <v>563</v>
      </c>
      <c r="C500" s="93" t="s">
        <v>1128</v>
      </c>
      <c r="D500" s="129">
        <v>12876</v>
      </c>
      <c r="E500" s="38"/>
    </row>
    <row r="501" spans="2:5" ht="12" customHeight="1">
      <c r="B501" s="41" t="s">
        <v>563</v>
      </c>
      <c r="C501" s="93" t="s">
        <v>1129</v>
      </c>
      <c r="D501" s="129">
        <v>4634</v>
      </c>
      <c r="E501" s="38"/>
    </row>
    <row r="502" spans="2:5" ht="12" customHeight="1">
      <c r="B502" s="41" t="s">
        <v>563</v>
      </c>
      <c r="C502" s="93" t="s">
        <v>1130</v>
      </c>
      <c r="D502" s="129">
        <v>11658</v>
      </c>
      <c r="E502" s="38"/>
    </row>
    <row r="503" spans="2:5" ht="12" customHeight="1">
      <c r="B503" s="41" t="s">
        <v>563</v>
      </c>
      <c r="C503" s="93" t="s">
        <v>1131</v>
      </c>
      <c r="D503" s="129">
        <v>18427</v>
      </c>
      <c r="E503" s="38"/>
    </row>
    <row r="504" spans="2:5" ht="12" customHeight="1">
      <c r="B504" s="41" t="s">
        <v>563</v>
      </c>
      <c r="C504" s="93" t="s">
        <v>1132</v>
      </c>
      <c r="D504" s="129">
        <v>7968</v>
      </c>
      <c r="E504" s="38"/>
    </row>
    <row r="505" spans="2:5" ht="12" customHeight="1">
      <c r="B505" s="41" t="s">
        <v>563</v>
      </c>
      <c r="C505" s="93" t="s">
        <v>1133</v>
      </c>
      <c r="D505" s="129">
        <v>5923</v>
      </c>
      <c r="E505" s="38"/>
    </row>
    <row r="506" spans="2:5" ht="12" customHeight="1">
      <c r="B506" s="41" t="s">
        <v>563</v>
      </c>
      <c r="C506" s="93" t="s">
        <v>1134</v>
      </c>
      <c r="D506" s="129">
        <v>11238</v>
      </c>
      <c r="E506" s="38"/>
    </row>
    <row r="507" spans="2:5" ht="12" customHeight="1">
      <c r="B507" s="41" t="s">
        <v>563</v>
      </c>
      <c r="C507" s="93" t="s">
        <v>1135</v>
      </c>
      <c r="D507" s="129">
        <v>4682</v>
      </c>
      <c r="E507" s="38"/>
    </row>
    <row r="508" spans="2:5" ht="12" customHeight="1">
      <c r="B508" s="41" t="s">
        <v>563</v>
      </c>
      <c r="C508" s="93" t="s">
        <v>688</v>
      </c>
      <c r="D508" s="129">
        <v>2952</v>
      </c>
      <c r="E508" s="38"/>
    </row>
    <row r="509" spans="2:5" ht="12" customHeight="1">
      <c r="B509" s="41" t="s">
        <v>563</v>
      </c>
      <c r="C509" s="94" t="s">
        <v>1136</v>
      </c>
      <c r="D509" s="128">
        <v>57559</v>
      </c>
      <c r="E509" s="38"/>
    </row>
    <row r="510" spans="2:5" ht="12" customHeight="1">
      <c r="B510" s="41" t="s">
        <v>563</v>
      </c>
      <c r="C510" s="93" t="s">
        <v>1137</v>
      </c>
      <c r="D510" s="129">
        <v>7961</v>
      </c>
      <c r="E510" s="38"/>
    </row>
    <row r="511" spans="2:5" ht="12" customHeight="1">
      <c r="B511" s="41" t="s">
        <v>563</v>
      </c>
      <c r="C511" s="93" t="s">
        <v>1138</v>
      </c>
      <c r="D511" s="129">
        <v>5357</v>
      </c>
      <c r="E511" s="38"/>
    </row>
    <row r="512" spans="2:5" ht="12" customHeight="1">
      <c r="B512" s="41" t="s">
        <v>563</v>
      </c>
      <c r="C512" s="93" t="s">
        <v>1139</v>
      </c>
      <c r="D512" s="129">
        <v>23904</v>
      </c>
      <c r="E512" s="38"/>
    </row>
    <row r="513" spans="2:5" ht="12" customHeight="1">
      <c r="B513" s="41" t="s">
        <v>563</v>
      </c>
      <c r="C513" s="93" t="s">
        <v>1140</v>
      </c>
      <c r="D513" s="129">
        <v>9303</v>
      </c>
      <c r="E513" s="38"/>
    </row>
    <row r="514" spans="2:5" ht="12" customHeight="1">
      <c r="B514" s="41" t="s">
        <v>563</v>
      </c>
      <c r="C514" s="93" t="s">
        <v>1141</v>
      </c>
      <c r="D514" s="129">
        <v>5423</v>
      </c>
      <c r="E514" s="38"/>
    </row>
    <row r="515" spans="2:5" ht="12" customHeight="1">
      <c r="B515" s="41" t="s">
        <v>563</v>
      </c>
      <c r="C515" s="93" t="s">
        <v>1142</v>
      </c>
      <c r="D515" s="129">
        <v>5611</v>
      </c>
      <c r="E515" s="38"/>
    </row>
    <row r="516" spans="2:5" ht="12" customHeight="1">
      <c r="B516" s="41" t="s">
        <v>563</v>
      </c>
      <c r="C516" s="94" t="s">
        <v>1143</v>
      </c>
      <c r="D516" s="128">
        <v>109092</v>
      </c>
      <c r="E516" s="38"/>
    </row>
    <row r="517" spans="2:5" ht="12" customHeight="1">
      <c r="B517" s="41" t="s">
        <v>563</v>
      </c>
      <c r="C517" s="93" t="s">
        <v>565</v>
      </c>
      <c r="D517" s="129">
        <v>30698</v>
      </c>
      <c r="E517" s="38"/>
    </row>
    <row r="518" spans="2:5" ht="12" customHeight="1">
      <c r="B518" s="41" t="s">
        <v>563</v>
      </c>
      <c r="C518" s="93" t="s">
        <v>566</v>
      </c>
      <c r="D518" s="129">
        <v>2703</v>
      </c>
      <c r="E518" s="38"/>
    </row>
    <row r="519" spans="2:5" ht="12" customHeight="1">
      <c r="B519" s="41" t="s">
        <v>563</v>
      </c>
      <c r="C519" s="93" t="s">
        <v>564</v>
      </c>
      <c r="D519" s="129">
        <v>5802</v>
      </c>
      <c r="E519" s="38"/>
    </row>
    <row r="520" spans="2:5" ht="12" customHeight="1">
      <c r="B520" s="41" t="s">
        <v>563</v>
      </c>
      <c r="C520" s="93" t="s">
        <v>567</v>
      </c>
      <c r="D520" s="129">
        <v>10685</v>
      </c>
      <c r="E520" s="38"/>
    </row>
    <row r="521" spans="2:5" ht="12" customHeight="1">
      <c r="B521" s="41" t="s">
        <v>563</v>
      </c>
      <c r="C521" s="93" t="s">
        <v>568</v>
      </c>
      <c r="D521" s="129">
        <v>17651</v>
      </c>
      <c r="E521" s="38"/>
    </row>
    <row r="522" spans="2:5" ht="12" customHeight="1">
      <c r="B522" s="41" t="s">
        <v>563</v>
      </c>
      <c r="C522" s="93" t="s">
        <v>569</v>
      </c>
      <c r="D522" s="129">
        <v>4115</v>
      </c>
      <c r="E522" s="38"/>
    </row>
    <row r="523" spans="2:5" ht="12" customHeight="1">
      <c r="B523" s="41" t="s">
        <v>563</v>
      </c>
      <c r="C523" s="93" t="s">
        <v>570</v>
      </c>
      <c r="D523" s="129">
        <v>9850</v>
      </c>
      <c r="E523" s="38"/>
    </row>
    <row r="524" spans="2:5" ht="12" customHeight="1">
      <c r="B524" s="41" t="s">
        <v>563</v>
      </c>
      <c r="C524" s="93" t="s">
        <v>571</v>
      </c>
      <c r="D524" s="129">
        <v>8129</v>
      </c>
      <c r="E524" s="38"/>
    </row>
    <row r="525" spans="2:5" ht="12" customHeight="1">
      <c r="B525" s="41" t="s">
        <v>563</v>
      </c>
      <c r="C525" s="93" t="s">
        <v>572</v>
      </c>
      <c r="D525" s="129">
        <v>7491</v>
      </c>
      <c r="E525" s="38"/>
    </row>
    <row r="526" spans="2:5" ht="12" customHeight="1">
      <c r="B526" s="41" t="s">
        <v>563</v>
      </c>
      <c r="C526" s="93" t="s">
        <v>573</v>
      </c>
      <c r="D526" s="129">
        <v>7067</v>
      </c>
      <c r="E526" s="38"/>
    </row>
    <row r="527" spans="2:5" ht="12" customHeight="1">
      <c r="B527" s="41" t="s">
        <v>563</v>
      </c>
      <c r="C527" s="93" t="s">
        <v>574</v>
      </c>
      <c r="D527" s="129">
        <v>4901</v>
      </c>
      <c r="E527" s="38"/>
    </row>
    <row r="528" spans="2:5" ht="12" customHeight="1">
      <c r="B528" s="41" t="s">
        <v>563</v>
      </c>
      <c r="C528" s="94" t="s">
        <v>1144</v>
      </c>
      <c r="D528" s="128">
        <v>61652</v>
      </c>
      <c r="E528" s="38"/>
    </row>
    <row r="529" spans="2:5" ht="12" customHeight="1">
      <c r="B529" s="41" t="s">
        <v>563</v>
      </c>
      <c r="C529" s="93" t="s">
        <v>1145</v>
      </c>
      <c r="D529" s="129">
        <v>6785</v>
      </c>
      <c r="E529" s="38"/>
    </row>
    <row r="530" spans="2:5" ht="12" customHeight="1">
      <c r="B530" s="41" t="s">
        <v>563</v>
      </c>
      <c r="C530" s="93" t="s">
        <v>1146</v>
      </c>
      <c r="D530" s="129">
        <v>6838</v>
      </c>
      <c r="E530" s="38"/>
    </row>
    <row r="531" spans="2:5" ht="12" customHeight="1">
      <c r="B531" s="41" t="s">
        <v>563</v>
      </c>
      <c r="C531" s="93" t="s">
        <v>1147</v>
      </c>
      <c r="D531" s="129">
        <v>5773</v>
      </c>
      <c r="E531" s="38"/>
    </row>
    <row r="532" spans="2:5" ht="12" customHeight="1">
      <c r="B532" s="41" t="s">
        <v>563</v>
      </c>
      <c r="C532" s="93" t="s">
        <v>1148</v>
      </c>
      <c r="D532" s="129">
        <v>5074</v>
      </c>
      <c r="E532" s="38"/>
    </row>
    <row r="533" spans="2:5" ht="12" customHeight="1">
      <c r="B533" s="41" t="s">
        <v>563</v>
      </c>
      <c r="C533" s="93" t="s">
        <v>1149</v>
      </c>
      <c r="D533" s="129">
        <v>17773</v>
      </c>
      <c r="E533" s="38"/>
    </row>
    <row r="534" spans="2:5" ht="12" customHeight="1">
      <c r="B534" s="41" t="s">
        <v>563</v>
      </c>
      <c r="C534" s="93" t="s">
        <v>1150</v>
      </c>
      <c r="D534" s="129">
        <v>14770</v>
      </c>
      <c r="E534" s="38"/>
    </row>
    <row r="535" spans="2:5" ht="12" customHeight="1">
      <c r="B535" s="41" t="s">
        <v>563</v>
      </c>
      <c r="C535" s="93" t="s">
        <v>1151</v>
      </c>
      <c r="D535" s="129">
        <v>4639</v>
      </c>
      <c r="E535" s="38"/>
    </row>
    <row r="536" spans="2:5" ht="12" customHeight="1">
      <c r="B536" s="41" t="s">
        <v>563</v>
      </c>
      <c r="C536" s="94" t="s">
        <v>1152</v>
      </c>
      <c r="D536" s="128">
        <v>35918</v>
      </c>
      <c r="E536" s="38"/>
    </row>
    <row r="537" spans="2:5" ht="12" customHeight="1">
      <c r="B537" s="41" t="s">
        <v>563</v>
      </c>
      <c r="C537" s="93" t="s">
        <v>615</v>
      </c>
      <c r="D537" s="129">
        <v>3978</v>
      </c>
      <c r="E537" s="38"/>
    </row>
    <row r="538" spans="2:5" ht="12" customHeight="1">
      <c r="B538" s="41" t="s">
        <v>563</v>
      </c>
      <c r="C538" s="93" t="s">
        <v>616</v>
      </c>
      <c r="D538" s="129">
        <v>3905</v>
      </c>
      <c r="E538" s="38"/>
    </row>
    <row r="539" spans="2:5" ht="12" customHeight="1">
      <c r="B539" s="41" t="s">
        <v>563</v>
      </c>
      <c r="C539" s="93" t="s">
        <v>617</v>
      </c>
      <c r="D539" s="129">
        <v>4020</v>
      </c>
      <c r="E539" s="38"/>
    </row>
    <row r="540" spans="2:5" ht="12" customHeight="1">
      <c r="B540" s="41" t="s">
        <v>563</v>
      </c>
      <c r="C540" s="93" t="s">
        <v>618</v>
      </c>
      <c r="D540" s="129">
        <v>14843</v>
      </c>
      <c r="E540" s="38"/>
    </row>
    <row r="541" spans="2:5" ht="12" customHeight="1">
      <c r="B541" s="41" t="s">
        <v>563</v>
      </c>
      <c r="C541" s="93" t="s">
        <v>619</v>
      </c>
      <c r="D541" s="129">
        <v>1721</v>
      </c>
      <c r="E541" s="38"/>
    </row>
    <row r="542" spans="2:5" ht="12" customHeight="1">
      <c r="B542" s="41" t="s">
        <v>563</v>
      </c>
      <c r="C542" s="93" t="s">
        <v>620</v>
      </c>
      <c r="D542" s="129">
        <v>4759</v>
      </c>
      <c r="E542" s="38"/>
    </row>
    <row r="543" spans="2:5" ht="12" customHeight="1">
      <c r="B543" s="41" t="s">
        <v>563</v>
      </c>
      <c r="C543" s="93" t="s">
        <v>1153</v>
      </c>
      <c r="D543" s="129">
        <v>2692</v>
      </c>
      <c r="E543" s="38"/>
    </row>
    <row r="544" spans="2:5" ht="12" customHeight="1">
      <c r="B544" s="41" t="s">
        <v>563</v>
      </c>
      <c r="C544" s="94" t="s">
        <v>1154</v>
      </c>
      <c r="D544" s="128">
        <v>116020</v>
      </c>
      <c r="E544" s="38"/>
    </row>
    <row r="545" spans="2:5" ht="12" customHeight="1">
      <c r="B545" s="41" t="s">
        <v>563</v>
      </c>
      <c r="C545" s="93" t="s">
        <v>1155</v>
      </c>
      <c r="D545" s="129">
        <v>48920</v>
      </c>
      <c r="E545" s="38"/>
    </row>
    <row r="546" spans="2:5" ht="12" customHeight="1">
      <c r="B546" s="41" t="s">
        <v>563</v>
      </c>
      <c r="C546" s="93" t="s">
        <v>12</v>
      </c>
      <c r="D546" s="129">
        <v>4051</v>
      </c>
      <c r="E546" s="38"/>
    </row>
    <row r="547" spans="2:5" ht="12" customHeight="1">
      <c r="B547" s="41" t="s">
        <v>563</v>
      </c>
      <c r="C547" s="93" t="s">
        <v>1156</v>
      </c>
      <c r="D547" s="129">
        <v>3661</v>
      </c>
      <c r="E547" s="38"/>
    </row>
    <row r="548" spans="2:5" ht="12" customHeight="1">
      <c r="B548" s="41" t="s">
        <v>563</v>
      </c>
      <c r="C548" s="93" t="s">
        <v>1157</v>
      </c>
      <c r="D548" s="129">
        <v>6906</v>
      </c>
      <c r="E548" s="38"/>
    </row>
    <row r="549" spans="2:5" ht="12" customHeight="1">
      <c r="B549" s="41" t="s">
        <v>563</v>
      </c>
      <c r="C549" s="93" t="s">
        <v>1158</v>
      </c>
      <c r="D549" s="129">
        <v>9007</v>
      </c>
      <c r="E549" s="38"/>
    </row>
    <row r="550" spans="2:5" ht="12" customHeight="1">
      <c r="B550" s="41" t="s">
        <v>563</v>
      </c>
      <c r="C550" s="93" t="s">
        <v>1159</v>
      </c>
      <c r="D550" s="129">
        <v>7828</v>
      </c>
      <c r="E550" s="38"/>
    </row>
    <row r="551" spans="2:5" ht="12" customHeight="1">
      <c r="B551" s="41" t="s">
        <v>563</v>
      </c>
      <c r="C551" s="93" t="s">
        <v>1160</v>
      </c>
      <c r="D551" s="129">
        <v>3060</v>
      </c>
      <c r="E551" s="38"/>
    </row>
    <row r="552" spans="2:5" ht="12" customHeight="1">
      <c r="B552" s="41" t="s">
        <v>563</v>
      </c>
      <c r="C552" s="93" t="s">
        <v>1161</v>
      </c>
      <c r="D552" s="129">
        <v>9260</v>
      </c>
      <c r="E552" s="38"/>
    </row>
    <row r="553" spans="2:5" ht="12" customHeight="1">
      <c r="B553" s="41" t="s">
        <v>563</v>
      </c>
      <c r="C553" s="93" t="s">
        <v>1162</v>
      </c>
      <c r="D553" s="129">
        <v>11929</v>
      </c>
      <c r="E553" s="38"/>
    </row>
    <row r="554" spans="2:5" ht="12" customHeight="1">
      <c r="B554" s="41" t="s">
        <v>563</v>
      </c>
      <c r="C554" s="93" t="s">
        <v>1163</v>
      </c>
      <c r="D554" s="129">
        <v>4836</v>
      </c>
      <c r="E554" s="38"/>
    </row>
    <row r="555" spans="2:5" ht="12" customHeight="1">
      <c r="B555" s="41" t="s">
        <v>563</v>
      </c>
      <c r="C555" s="93" t="s">
        <v>1164</v>
      </c>
      <c r="D555" s="129">
        <v>6562</v>
      </c>
      <c r="E555" s="38"/>
    </row>
    <row r="556" spans="2:5" ht="12" customHeight="1">
      <c r="B556" s="41" t="s">
        <v>563</v>
      </c>
      <c r="C556" s="94" t="s">
        <v>1165</v>
      </c>
      <c r="D556" s="128">
        <v>60685</v>
      </c>
      <c r="E556" s="38"/>
    </row>
    <row r="557" spans="2:5" ht="12" customHeight="1">
      <c r="B557" s="41" t="s">
        <v>563</v>
      </c>
      <c r="C557" s="93" t="s">
        <v>1166</v>
      </c>
      <c r="D557" s="129">
        <v>16122</v>
      </c>
      <c r="E557" s="38"/>
    </row>
    <row r="558" spans="2:5" ht="12" customHeight="1">
      <c r="B558" s="41" t="s">
        <v>563</v>
      </c>
      <c r="C558" s="93" t="s">
        <v>1167</v>
      </c>
      <c r="D558" s="129">
        <v>6091</v>
      </c>
      <c r="E558" s="38"/>
    </row>
    <row r="559" spans="2:5" ht="12" customHeight="1">
      <c r="B559" s="41" t="s">
        <v>563</v>
      </c>
      <c r="C559" s="93" t="s">
        <v>610</v>
      </c>
      <c r="D559" s="129">
        <v>4512</v>
      </c>
      <c r="E559" s="38"/>
    </row>
    <row r="560" spans="2:5" ht="12" customHeight="1">
      <c r="B560" s="41" t="s">
        <v>563</v>
      </c>
      <c r="C560" s="93" t="s">
        <v>2889</v>
      </c>
      <c r="D560" s="129">
        <v>8349</v>
      </c>
      <c r="E560" s="38"/>
    </row>
    <row r="561" spans="2:5" ht="12" customHeight="1">
      <c r="B561" s="41" t="s">
        <v>563</v>
      </c>
      <c r="C561" s="93" t="s">
        <v>611</v>
      </c>
      <c r="D561" s="129">
        <v>4461</v>
      </c>
      <c r="E561" s="38"/>
    </row>
    <row r="562" spans="2:5" ht="12" customHeight="1">
      <c r="B562" s="41" t="s">
        <v>563</v>
      </c>
      <c r="C562" s="93" t="s">
        <v>612</v>
      </c>
      <c r="D562" s="129">
        <v>8042</v>
      </c>
      <c r="E562" s="38"/>
    </row>
    <row r="563" spans="2:5" ht="12" customHeight="1">
      <c r="B563" s="41" t="s">
        <v>563</v>
      </c>
      <c r="C563" s="93" t="s">
        <v>613</v>
      </c>
      <c r="D563" s="129">
        <v>6114</v>
      </c>
      <c r="E563" s="38"/>
    </row>
    <row r="564" spans="2:5" ht="12" customHeight="1">
      <c r="B564" s="41" t="s">
        <v>563</v>
      </c>
      <c r="C564" s="93" t="s">
        <v>614</v>
      </c>
      <c r="D564" s="129">
        <v>6994</v>
      </c>
      <c r="E564" s="38"/>
    </row>
    <row r="565" spans="2:5" ht="12" customHeight="1">
      <c r="B565" s="41" t="s">
        <v>563</v>
      </c>
      <c r="C565" s="94" t="s">
        <v>1168</v>
      </c>
      <c r="D565" s="128">
        <v>57927</v>
      </c>
      <c r="E565" s="38"/>
    </row>
    <row r="566" spans="2:5" ht="12" customHeight="1">
      <c r="B566" s="41" t="s">
        <v>563</v>
      </c>
      <c r="C566" s="93" t="s">
        <v>1169</v>
      </c>
      <c r="D566" s="129">
        <v>16999</v>
      </c>
      <c r="E566" s="38"/>
    </row>
    <row r="567" spans="2:5" ht="12" customHeight="1">
      <c r="B567" s="41" t="s">
        <v>563</v>
      </c>
      <c r="C567" s="93" t="s">
        <v>664</v>
      </c>
      <c r="D567" s="129">
        <v>7395</v>
      </c>
      <c r="E567" s="38"/>
    </row>
    <row r="568" spans="2:5" ht="12" customHeight="1">
      <c r="B568" s="41" t="s">
        <v>563</v>
      </c>
      <c r="C568" s="93" t="s">
        <v>1170</v>
      </c>
      <c r="D568" s="129">
        <v>4206</v>
      </c>
      <c r="E568" s="38"/>
    </row>
    <row r="569" spans="2:5" ht="12" customHeight="1">
      <c r="B569" s="41" t="s">
        <v>563</v>
      </c>
      <c r="C569" s="93" t="s">
        <v>1171</v>
      </c>
      <c r="D569" s="129">
        <v>20734</v>
      </c>
      <c r="E569" s="38"/>
    </row>
    <row r="570" spans="2:5" ht="12" customHeight="1">
      <c r="B570" s="41" t="s">
        <v>563</v>
      </c>
      <c r="C570" s="93" t="s">
        <v>2818</v>
      </c>
      <c r="D570" s="129">
        <v>5320</v>
      </c>
      <c r="E570" s="38"/>
    </row>
    <row r="571" spans="2:5" ht="12" customHeight="1">
      <c r="B571" s="41" t="s">
        <v>563</v>
      </c>
      <c r="C571" s="93" t="s">
        <v>1172</v>
      </c>
      <c r="D571" s="129">
        <v>3273</v>
      </c>
      <c r="E571" s="38"/>
    </row>
    <row r="572" spans="2:5" ht="12" customHeight="1">
      <c r="B572" s="41" t="s">
        <v>563</v>
      </c>
      <c r="C572" s="94" t="s">
        <v>894</v>
      </c>
      <c r="D572" s="128">
        <v>72829</v>
      </c>
      <c r="E572" s="38"/>
    </row>
    <row r="573" spans="2:5" ht="12" customHeight="1">
      <c r="B573" s="41" t="s">
        <v>563</v>
      </c>
      <c r="C573" s="93" t="s">
        <v>1173</v>
      </c>
      <c r="D573" s="129">
        <v>40163</v>
      </c>
      <c r="E573" s="38"/>
    </row>
    <row r="574" spans="2:5" ht="12" customHeight="1">
      <c r="B574" s="41" t="s">
        <v>563</v>
      </c>
      <c r="C574" s="93" t="s">
        <v>1174</v>
      </c>
      <c r="D574" s="129">
        <v>9320</v>
      </c>
      <c r="E574" s="38"/>
    </row>
    <row r="575" spans="2:5" ht="12" customHeight="1">
      <c r="B575" s="41" t="s">
        <v>563</v>
      </c>
      <c r="C575" s="93" t="s">
        <v>1175</v>
      </c>
      <c r="D575" s="129">
        <v>10650</v>
      </c>
      <c r="E575" s="38"/>
    </row>
    <row r="576" spans="2:5" ht="12" customHeight="1">
      <c r="B576" s="41" t="s">
        <v>563</v>
      </c>
      <c r="C576" s="93" t="s">
        <v>1176</v>
      </c>
      <c r="D576" s="129">
        <v>3580</v>
      </c>
      <c r="E576" s="38"/>
    </row>
    <row r="577" spans="2:5" ht="12" customHeight="1">
      <c r="B577" s="41" t="s">
        <v>563</v>
      </c>
      <c r="C577" s="93" t="s">
        <v>1177</v>
      </c>
      <c r="D577" s="129">
        <v>9116</v>
      </c>
      <c r="E577" s="38"/>
    </row>
    <row r="578" spans="2:5" ht="12" customHeight="1">
      <c r="B578" s="41" t="s">
        <v>563</v>
      </c>
      <c r="C578" s="94" t="s">
        <v>1178</v>
      </c>
      <c r="D578" s="128">
        <v>86637</v>
      </c>
      <c r="E578" s="38"/>
    </row>
    <row r="579" spans="2:5" ht="12" customHeight="1">
      <c r="B579" s="41" t="s">
        <v>563</v>
      </c>
      <c r="C579" s="93" t="s">
        <v>1179</v>
      </c>
      <c r="D579" s="129">
        <v>19892</v>
      </c>
      <c r="E579" s="38"/>
    </row>
    <row r="580" spans="2:5" ht="12" customHeight="1">
      <c r="B580" s="41" t="s">
        <v>563</v>
      </c>
      <c r="C580" s="93" t="s">
        <v>1180</v>
      </c>
      <c r="D580" s="129">
        <v>3439</v>
      </c>
      <c r="E580" s="38"/>
    </row>
    <row r="581" spans="2:5" ht="12" customHeight="1">
      <c r="B581" s="41" t="s">
        <v>563</v>
      </c>
      <c r="C581" s="93" t="s">
        <v>1181</v>
      </c>
      <c r="D581" s="129">
        <v>3625</v>
      </c>
      <c r="E581" s="38"/>
    </row>
    <row r="582" spans="2:5" ht="12" customHeight="1">
      <c r="B582" s="41" t="s">
        <v>563</v>
      </c>
      <c r="C582" s="93" t="s">
        <v>1182</v>
      </c>
      <c r="D582" s="129">
        <v>3382</v>
      </c>
      <c r="E582" s="38"/>
    </row>
    <row r="583" spans="2:5" ht="12" customHeight="1">
      <c r="B583" s="41" t="s">
        <v>563</v>
      </c>
      <c r="C583" s="93" t="s">
        <v>1183</v>
      </c>
      <c r="D583" s="129">
        <v>6455</v>
      </c>
      <c r="E583" s="38"/>
    </row>
    <row r="584" spans="2:5" ht="12" customHeight="1">
      <c r="B584" s="41" t="s">
        <v>563</v>
      </c>
      <c r="C584" s="93" t="s">
        <v>2890</v>
      </c>
      <c r="D584" s="129">
        <v>6381</v>
      </c>
      <c r="E584" s="38"/>
    </row>
    <row r="585" spans="2:5" ht="12" customHeight="1">
      <c r="B585" s="41" t="s">
        <v>563</v>
      </c>
      <c r="C585" s="93" t="s">
        <v>1184</v>
      </c>
      <c r="D585" s="129">
        <v>5347</v>
      </c>
      <c r="E585" s="38"/>
    </row>
    <row r="586" spans="2:5" ht="12" customHeight="1">
      <c r="B586" s="41" t="s">
        <v>563</v>
      </c>
      <c r="C586" s="93" t="s">
        <v>1185</v>
      </c>
      <c r="D586" s="129">
        <v>7699</v>
      </c>
      <c r="E586" s="38"/>
    </row>
    <row r="587" spans="2:5" ht="12" customHeight="1">
      <c r="B587" s="41" t="s">
        <v>563</v>
      </c>
      <c r="C587" s="93" t="s">
        <v>1186</v>
      </c>
      <c r="D587" s="129">
        <v>4014</v>
      </c>
      <c r="E587" s="38"/>
    </row>
    <row r="588" spans="2:5" ht="12" customHeight="1">
      <c r="B588" s="41" t="s">
        <v>563</v>
      </c>
      <c r="C588" s="93" t="s">
        <v>1187</v>
      </c>
      <c r="D588" s="129">
        <v>4214</v>
      </c>
      <c r="E588" s="38"/>
    </row>
    <row r="589" spans="2:5" ht="12" customHeight="1">
      <c r="B589" s="41" t="s">
        <v>563</v>
      </c>
      <c r="C589" s="93" t="s">
        <v>1188</v>
      </c>
      <c r="D589" s="129">
        <v>11314</v>
      </c>
      <c r="E589" s="38"/>
    </row>
    <row r="590" spans="2:5" ht="12" customHeight="1">
      <c r="B590" s="41" t="s">
        <v>563</v>
      </c>
      <c r="C590" s="93" t="s">
        <v>1189</v>
      </c>
      <c r="D590" s="129">
        <v>5925</v>
      </c>
      <c r="E590" s="38"/>
    </row>
    <row r="591" spans="2:5" ht="12" customHeight="1">
      <c r="B591" s="41" t="s">
        <v>563</v>
      </c>
      <c r="C591" s="93" t="s">
        <v>1190</v>
      </c>
      <c r="D591" s="129">
        <v>4950</v>
      </c>
      <c r="E591" s="38"/>
    </row>
    <row r="592" spans="2:5" ht="12" customHeight="1">
      <c r="B592" s="41" t="s">
        <v>563</v>
      </c>
      <c r="C592" s="94" t="s">
        <v>1191</v>
      </c>
      <c r="D592" s="128">
        <v>39489</v>
      </c>
      <c r="E592" s="38"/>
    </row>
    <row r="593" spans="2:5" ht="12" customHeight="1">
      <c r="B593" s="41" t="s">
        <v>563</v>
      </c>
      <c r="C593" s="93" t="s">
        <v>1192</v>
      </c>
      <c r="D593" s="129">
        <v>13628</v>
      </c>
      <c r="E593" s="38"/>
    </row>
    <row r="594" spans="2:5" ht="12" customHeight="1">
      <c r="B594" s="41" t="s">
        <v>563</v>
      </c>
      <c r="C594" s="93" t="s">
        <v>1193</v>
      </c>
      <c r="D594" s="129">
        <v>3034</v>
      </c>
      <c r="E594" s="38"/>
    </row>
    <row r="595" spans="2:5" ht="12" customHeight="1">
      <c r="B595" s="41" t="s">
        <v>563</v>
      </c>
      <c r="C595" s="93" t="s">
        <v>1194</v>
      </c>
      <c r="D595" s="129">
        <v>3803</v>
      </c>
      <c r="E595" s="38"/>
    </row>
    <row r="596" spans="2:5" ht="12" customHeight="1">
      <c r="B596" s="41" t="s">
        <v>563</v>
      </c>
      <c r="C596" s="93" t="s">
        <v>1195</v>
      </c>
      <c r="D596" s="129">
        <v>2141</v>
      </c>
      <c r="E596" s="38"/>
    </row>
    <row r="597" spans="2:5" ht="12" customHeight="1">
      <c r="B597" s="41" t="s">
        <v>563</v>
      </c>
      <c r="C597" s="93" t="s">
        <v>1196</v>
      </c>
      <c r="D597" s="129">
        <v>4121</v>
      </c>
      <c r="E597" s="38"/>
    </row>
    <row r="598" spans="2:5" ht="12" customHeight="1">
      <c r="B598" s="41" t="s">
        <v>563</v>
      </c>
      <c r="C598" s="93" t="s">
        <v>1197</v>
      </c>
      <c r="D598" s="129">
        <v>6019</v>
      </c>
      <c r="E598" s="38"/>
    </row>
    <row r="599" spans="2:5" ht="12" customHeight="1">
      <c r="B599" s="41" t="s">
        <v>563</v>
      </c>
      <c r="C599" s="93" t="s">
        <v>1198</v>
      </c>
      <c r="D599" s="129">
        <v>4025</v>
      </c>
      <c r="E599" s="38"/>
    </row>
    <row r="600" spans="2:5" ht="12" customHeight="1">
      <c r="B600" s="41" t="s">
        <v>563</v>
      </c>
      <c r="C600" s="93" t="s">
        <v>1199</v>
      </c>
      <c r="D600" s="129">
        <v>2718</v>
      </c>
      <c r="E600" s="38"/>
    </row>
    <row r="601" spans="2:5" ht="12" customHeight="1">
      <c r="B601" s="41" t="s">
        <v>563</v>
      </c>
      <c r="C601" s="94" t="s">
        <v>1200</v>
      </c>
      <c r="D601" s="128">
        <v>108932</v>
      </c>
      <c r="E601" s="38"/>
    </row>
    <row r="602" spans="2:5" ht="12" customHeight="1">
      <c r="B602" s="41" t="s">
        <v>563</v>
      </c>
      <c r="C602" s="93" t="s">
        <v>564</v>
      </c>
      <c r="D602" s="129">
        <v>4849</v>
      </c>
      <c r="E602" s="38"/>
    </row>
    <row r="603" spans="2:5" ht="12" customHeight="1">
      <c r="B603" s="41" t="s">
        <v>563</v>
      </c>
      <c r="C603" s="93" t="s">
        <v>1201</v>
      </c>
      <c r="D603" s="129">
        <v>4257</v>
      </c>
      <c r="E603" s="38"/>
    </row>
    <row r="604" spans="2:5" ht="12" customHeight="1">
      <c r="B604" s="41" t="s">
        <v>563</v>
      </c>
      <c r="C604" s="93" t="s">
        <v>1202</v>
      </c>
      <c r="D604" s="129">
        <v>5278</v>
      </c>
      <c r="E604" s="38"/>
    </row>
    <row r="605" spans="2:5" ht="12" customHeight="1">
      <c r="B605" s="41" t="s">
        <v>563</v>
      </c>
      <c r="C605" s="93" t="s">
        <v>1203</v>
      </c>
      <c r="D605" s="129">
        <v>7235</v>
      </c>
      <c r="E605" s="38"/>
    </row>
    <row r="606" spans="2:5" ht="12" customHeight="1">
      <c r="B606" s="41" t="s">
        <v>563</v>
      </c>
      <c r="C606" s="93" t="s">
        <v>1204</v>
      </c>
      <c r="D606" s="129">
        <v>6304</v>
      </c>
      <c r="E606" s="38"/>
    </row>
    <row r="607" spans="2:5" ht="12" customHeight="1">
      <c r="B607" s="41" t="s">
        <v>563</v>
      </c>
      <c r="C607" s="93" t="s">
        <v>1205</v>
      </c>
      <c r="D607" s="129">
        <v>6083</v>
      </c>
      <c r="E607" s="38"/>
    </row>
    <row r="608" spans="2:5" ht="12" customHeight="1">
      <c r="B608" s="41" t="s">
        <v>563</v>
      </c>
      <c r="C608" s="93" t="s">
        <v>1206</v>
      </c>
      <c r="D608" s="129">
        <v>5709</v>
      </c>
      <c r="E608" s="38"/>
    </row>
    <row r="609" spans="2:5" ht="12" customHeight="1">
      <c r="B609" s="41" t="s">
        <v>563</v>
      </c>
      <c r="C609" s="93" t="s">
        <v>1207</v>
      </c>
      <c r="D609" s="129">
        <v>5992</v>
      </c>
      <c r="E609" s="38"/>
    </row>
    <row r="610" spans="2:5" ht="12" customHeight="1">
      <c r="B610" s="41" t="s">
        <v>563</v>
      </c>
      <c r="C610" s="93" t="s">
        <v>1208</v>
      </c>
      <c r="D610" s="129">
        <v>6853</v>
      </c>
      <c r="E610" s="38"/>
    </row>
    <row r="611" spans="2:5" ht="12" customHeight="1">
      <c r="B611" s="41" t="s">
        <v>563</v>
      </c>
      <c r="C611" s="93" t="s">
        <v>1209</v>
      </c>
      <c r="D611" s="129">
        <v>5335</v>
      </c>
      <c r="E611" s="38"/>
    </row>
    <row r="612" spans="2:5" ht="12" customHeight="1">
      <c r="B612" s="41" t="s">
        <v>563</v>
      </c>
      <c r="C612" s="93" t="s">
        <v>1210</v>
      </c>
      <c r="D612" s="129">
        <v>5320</v>
      </c>
      <c r="E612" s="38"/>
    </row>
    <row r="613" spans="2:5" ht="12" customHeight="1">
      <c r="B613" s="41" t="s">
        <v>563</v>
      </c>
      <c r="C613" s="93" t="s">
        <v>1211</v>
      </c>
      <c r="D613" s="129">
        <v>4720</v>
      </c>
      <c r="E613" s="38"/>
    </row>
    <row r="614" spans="2:5" ht="12" customHeight="1">
      <c r="B614" s="41" t="s">
        <v>563</v>
      </c>
      <c r="C614" s="93" t="s">
        <v>1212</v>
      </c>
      <c r="D614" s="129">
        <v>11640</v>
      </c>
      <c r="E614" s="38"/>
    </row>
    <row r="615" spans="2:5" ht="12" customHeight="1">
      <c r="B615" s="41" t="s">
        <v>563</v>
      </c>
      <c r="C615" s="93" t="s">
        <v>1213</v>
      </c>
      <c r="D615" s="129">
        <v>22333</v>
      </c>
      <c r="E615" s="38"/>
    </row>
    <row r="616" spans="2:5" ht="12" customHeight="1">
      <c r="B616" s="41" t="s">
        <v>563</v>
      </c>
      <c r="C616" s="93" t="s">
        <v>1214</v>
      </c>
      <c r="D616" s="129">
        <v>7024</v>
      </c>
      <c r="E616" s="38"/>
    </row>
    <row r="617" spans="2:5" ht="12" customHeight="1">
      <c r="B617" s="41" t="s">
        <v>563</v>
      </c>
      <c r="C617" s="95" t="s">
        <v>955</v>
      </c>
      <c r="D617" s="129"/>
      <c r="E617" s="38"/>
    </row>
    <row r="618" spans="2:5" ht="12" customHeight="1">
      <c r="B618" s="41" t="s">
        <v>563</v>
      </c>
      <c r="C618" s="126" t="s">
        <v>956</v>
      </c>
      <c r="D618" s="129"/>
      <c r="E618" s="38"/>
    </row>
    <row r="619" spans="2:5" ht="12" customHeight="1">
      <c r="B619" s="41" t="s">
        <v>563</v>
      </c>
      <c r="C619" s="94" t="s">
        <v>575</v>
      </c>
      <c r="D619" s="128">
        <v>57620</v>
      </c>
      <c r="E619" s="38"/>
    </row>
    <row r="620" spans="2:5" ht="12" customHeight="1">
      <c r="B620" s="41" t="s">
        <v>563</v>
      </c>
      <c r="C620" s="94" t="s">
        <v>1215</v>
      </c>
      <c r="D620" s="128">
        <v>65207</v>
      </c>
      <c r="E620" s="38"/>
    </row>
    <row r="621" spans="2:5" ht="12" customHeight="1">
      <c r="B621" s="41" t="s">
        <v>563</v>
      </c>
      <c r="C621" s="94" t="s">
        <v>1216</v>
      </c>
      <c r="D621" s="128">
        <v>343144</v>
      </c>
      <c r="E621" s="38"/>
    </row>
    <row r="622" spans="2:5" ht="12" customHeight="1">
      <c r="B622" s="41" t="s">
        <v>563</v>
      </c>
      <c r="C622" s="94" t="s">
        <v>1217</v>
      </c>
      <c r="D622" s="128">
        <v>65149</v>
      </c>
      <c r="E622" s="38"/>
    </row>
    <row r="623" spans="2:5" ht="12" customHeight="1" thickBot="1">
      <c r="B623" s="59"/>
      <c r="C623" s="60"/>
      <c r="D623" s="105"/>
      <c r="E623" s="38"/>
    </row>
    <row r="624" spans="2:5" ht="12" customHeight="1" thickTop="1">
      <c r="B624" s="176" t="s">
        <v>746</v>
      </c>
      <c r="C624" s="192" t="s">
        <v>766</v>
      </c>
      <c r="D624" s="103"/>
      <c r="E624" s="38"/>
    </row>
    <row r="625" spans="2:5" ht="12" customHeight="1" thickBot="1">
      <c r="B625" s="191"/>
      <c r="C625" s="193"/>
      <c r="D625" s="107"/>
      <c r="E625" s="38"/>
    </row>
    <row r="626" spans="2:5" ht="12" customHeight="1" thickTop="1">
      <c r="B626" s="61"/>
      <c r="C626" s="62"/>
      <c r="D626" s="63"/>
      <c r="E626" s="38"/>
    </row>
    <row r="627" spans="2:5" ht="12" customHeight="1">
      <c r="B627" s="20"/>
      <c r="C627" s="94" t="s">
        <v>1802</v>
      </c>
      <c r="D627" s="128">
        <v>1020767</v>
      </c>
      <c r="E627" s="38"/>
    </row>
    <row r="628" spans="2:5" ht="12" customHeight="1">
      <c r="B628" s="20"/>
      <c r="C628" s="93"/>
      <c r="D628" s="128"/>
      <c r="E628" s="38"/>
    </row>
    <row r="629" spans="2:5" ht="12" customHeight="1">
      <c r="B629" s="41" t="s">
        <v>1894</v>
      </c>
      <c r="C629" s="94" t="s">
        <v>1803</v>
      </c>
      <c r="D629" s="128">
        <v>70488</v>
      </c>
      <c r="E629" s="38"/>
    </row>
    <row r="630" spans="2:5" ht="12" customHeight="1">
      <c r="B630" s="41" t="s">
        <v>1894</v>
      </c>
      <c r="C630" s="93" t="s">
        <v>1804</v>
      </c>
      <c r="D630" s="129">
        <v>18120</v>
      </c>
      <c r="E630" s="38"/>
    </row>
    <row r="631" spans="2:5" ht="12" customHeight="1">
      <c r="B631" s="41" t="s">
        <v>1894</v>
      </c>
      <c r="C631" s="93" t="s">
        <v>1805</v>
      </c>
      <c r="D631" s="129">
        <v>7119</v>
      </c>
      <c r="E631" s="38"/>
    </row>
    <row r="632" spans="2:5" ht="12" customHeight="1">
      <c r="B632" s="41" t="s">
        <v>1894</v>
      </c>
      <c r="C632" s="93" t="s">
        <v>1806</v>
      </c>
      <c r="D632" s="129">
        <v>9009</v>
      </c>
      <c r="E632" s="38"/>
    </row>
    <row r="633" spans="2:5" ht="12" customHeight="1">
      <c r="B633" s="41" t="s">
        <v>1894</v>
      </c>
      <c r="C633" s="93" t="s">
        <v>1807</v>
      </c>
      <c r="D633" s="129">
        <v>8137</v>
      </c>
      <c r="E633" s="38"/>
    </row>
    <row r="634" spans="2:5" ht="12" customHeight="1">
      <c r="B634" s="41" t="s">
        <v>1894</v>
      </c>
      <c r="C634" s="93" t="s">
        <v>1808</v>
      </c>
      <c r="D634" s="129">
        <v>6923</v>
      </c>
      <c r="E634" s="38"/>
    </row>
    <row r="635" spans="2:5" ht="12" customHeight="1">
      <c r="B635" s="41" t="s">
        <v>1894</v>
      </c>
      <c r="C635" s="93" t="s">
        <v>1809</v>
      </c>
      <c r="D635" s="129">
        <v>8118</v>
      </c>
      <c r="E635" s="38"/>
    </row>
    <row r="636" spans="2:5" ht="12" customHeight="1">
      <c r="B636" s="41" t="s">
        <v>1894</v>
      </c>
      <c r="C636" s="93" t="s">
        <v>1810</v>
      </c>
      <c r="D636" s="129">
        <v>13062</v>
      </c>
      <c r="E636" s="38"/>
    </row>
    <row r="637" spans="2:5" ht="12" customHeight="1">
      <c r="B637" s="41" t="s">
        <v>1894</v>
      </c>
      <c r="C637" s="94" t="s">
        <v>1895</v>
      </c>
      <c r="D637" s="128">
        <v>56458</v>
      </c>
      <c r="E637" s="38"/>
    </row>
    <row r="638" spans="2:5" ht="12" customHeight="1">
      <c r="B638" s="41" t="s">
        <v>1894</v>
      </c>
      <c r="C638" s="93" t="s">
        <v>1811</v>
      </c>
      <c r="D638" s="129">
        <v>16952</v>
      </c>
      <c r="E638" s="38"/>
    </row>
    <row r="639" spans="2:5" ht="12" customHeight="1">
      <c r="B639" s="41" t="s">
        <v>1894</v>
      </c>
      <c r="C639" s="93" t="s">
        <v>1812</v>
      </c>
      <c r="D639" s="129">
        <v>3171</v>
      </c>
      <c r="E639" s="38"/>
    </row>
    <row r="640" spans="2:5" ht="12" customHeight="1">
      <c r="B640" s="41" t="s">
        <v>1894</v>
      </c>
      <c r="C640" s="93" t="s">
        <v>1813</v>
      </c>
      <c r="D640" s="129">
        <v>2581</v>
      </c>
      <c r="E640" s="38"/>
    </row>
    <row r="641" spans="2:5" ht="12" customHeight="1">
      <c r="B641" s="41" t="s">
        <v>1894</v>
      </c>
      <c r="C641" s="93" t="s">
        <v>1814</v>
      </c>
      <c r="D641" s="129">
        <v>5028</v>
      </c>
      <c r="E641" s="38"/>
    </row>
    <row r="642" spans="2:5" ht="12" customHeight="1">
      <c r="B642" s="41" t="s">
        <v>1894</v>
      </c>
      <c r="C642" s="93" t="s">
        <v>1815</v>
      </c>
      <c r="D642" s="129">
        <v>7354</v>
      </c>
      <c r="E642" s="38"/>
    </row>
    <row r="643" spans="2:5" ht="12" customHeight="1">
      <c r="B643" s="41" t="s">
        <v>1894</v>
      </c>
      <c r="C643" s="93" t="s">
        <v>1816</v>
      </c>
      <c r="D643" s="129">
        <v>18438</v>
      </c>
      <c r="E643" s="38"/>
    </row>
    <row r="644" spans="2:5" ht="12" customHeight="1">
      <c r="B644" s="41" t="s">
        <v>1894</v>
      </c>
      <c r="C644" s="93" t="s">
        <v>1817</v>
      </c>
      <c r="D644" s="129">
        <v>2934</v>
      </c>
      <c r="E644" s="38"/>
    </row>
    <row r="645" spans="2:5" ht="12" customHeight="1">
      <c r="B645" s="41" t="s">
        <v>1894</v>
      </c>
      <c r="C645" s="94" t="s">
        <v>1818</v>
      </c>
      <c r="D645" s="128">
        <v>58609</v>
      </c>
      <c r="E645" s="38"/>
    </row>
    <row r="646" spans="2:5" ht="12" customHeight="1">
      <c r="B646" s="41" t="s">
        <v>1894</v>
      </c>
      <c r="C646" s="93" t="s">
        <v>1819</v>
      </c>
      <c r="D646" s="129">
        <v>4537</v>
      </c>
      <c r="E646" s="38"/>
    </row>
    <row r="647" spans="2:5" ht="12" customHeight="1">
      <c r="B647" s="41" t="s">
        <v>1894</v>
      </c>
      <c r="C647" s="93" t="s">
        <v>1820</v>
      </c>
      <c r="D647" s="129">
        <v>25113</v>
      </c>
      <c r="E647" s="38"/>
    </row>
    <row r="648" spans="2:5" ht="12" customHeight="1">
      <c r="B648" s="41" t="s">
        <v>1894</v>
      </c>
      <c r="C648" s="93" t="s">
        <v>1821</v>
      </c>
      <c r="D648" s="129">
        <v>5682</v>
      </c>
      <c r="E648" s="38"/>
    </row>
    <row r="649" spans="2:5" ht="12" customHeight="1">
      <c r="B649" s="41" t="s">
        <v>1894</v>
      </c>
      <c r="C649" s="93" t="s">
        <v>1822</v>
      </c>
      <c r="D649" s="129">
        <v>4292</v>
      </c>
      <c r="E649" s="38"/>
    </row>
    <row r="650" spans="2:5" ht="12" customHeight="1">
      <c r="B650" s="41" t="s">
        <v>1894</v>
      </c>
      <c r="C650" s="93" t="s">
        <v>1823</v>
      </c>
      <c r="D650" s="129">
        <v>12450</v>
      </c>
      <c r="E650" s="38"/>
    </row>
    <row r="651" spans="2:5" ht="12" customHeight="1">
      <c r="B651" s="41" t="s">
        <v>1894</v>
      </c>
      <c r="C651" s="93" t="s">
        <v>1824</v>
      </c>
      <c r="D651" s="129">
        <v>6535</v>
      </c>
      <c r="E651" s="38"/>
    </row>
    <row r="652" spans="2:5" ht="12" customHeight="1">
      <c r="B652" s="41" t="s">
        <v>1894</v>
      </c>
      <c r="C652" s="94" t="s">
        <v>1825</v>
      </c>
      <c r="D652" s="128">
        <v>87628</v>
      </c>
      <c r="E652" s="38"/>
    </row>
    <row r="653" spans="2:5" ht="12" customHeight="1">
      <c r="B653" s="41" t="s">
        <v>1894</v>
      </c>
      <c r="C653" s="93" t="s">
        <v>1826</v>
      </c>
      <c r="D653" s="129">
        <v>39587</v>
      </c>
      <c r="E653" s="38"/>
    </row>
    <row r="654" spans="2:5" ht="12" customHeight="1">
      <c r="B654" s="41" t="s">
        <v>1894</v>
      </c>
      <c r="C654" s="93" t="s">
        <v>1827</v>
      </c>
      <c r="D654" s="129">
        <v>5526</v>
      </c>
      <c r="E654" s="38"/>
    </row>
    <row r="655" spans="2:5" ht="12" customHeight="1">
      <c r="B655" s="41" t="s">
        <v>1894</v>
      </c>
      <c r="C655" s="93" t="s">
        <v>1828</v>
      </c>
      <c r="D655" s="129">
        <v>3327</v>
      </c>
      <c r="E655" s="38"/>
    </row>
    <row r="656" spans="2:5" ht="12" customHeight="1">
      <c r="B656" s="41" t="s">
        <v>1894</v>
      </c>
      <c r="C656" s="93" t="s">
        <v>1829</v>
      </c>
      <c r="D656" s="129">
        <v>16321</v>
      </c>
      <c r="E656" s="38"/>
    </row>
    <row r="657" spans="2:5" ht="12" customHeight="1">
      <c r="B657" s="41" t="s">
        <v>1894</v>
      </c>
      <c r="C657" s="93" t="s">
        <v>1830</v>
      </c>
      <c r="D657" s="129">
        <v>6836</v>
      </c>
      <c r="E657" s="38"/>
    </row>
    <row r="658" spans="2:5" ht="12" customHeight="1">
      <c r="B658" s="41" t="s">
        <v>1894</v>
      </c>
      <c r="C658" s="93" t="s">
        <v>1831</v>
      </c>
      <c r="D658" s="129">
        <v>5513</v>
      </c>
      <c r="E658" s="38"/>
    </row>
    <row r="659" spans="2:5" ht="12" customHeight="1">
      <c r="B659" s="41" t="s">
        <v>1894</v>
      </c>
      <c r="C659" s="93" t="s">
        <v>1832</v>
      </c>
      <c r="D659" s="129">
        <v>6864</v>
      </c>
      <c r="E659" s="38"/>
    </row>
    <row r="660" spans="2:5" ht="12" customHeight="1">
      <c r="B660" s="41" t="s">
        <v>1894</v>
      </c>
      <c r="C660" s="93" t="s">
        <v>1833</v>
      </c>
      <c r="D660" s="129">
        <v>3654</v>
      </c>
      <c r="E660" s="38"/>
    </row>
    <row r="661" spans="2:5" ht="12" customHeight="1">
      <c r="B661" s="41" t="s">
        <v>1894</v>
      </c>
      <c r="C661" s="94" t="s">
        <v>1834</v>
      </c>
      <c r="D661" s="128">
        <v>47274</v>
      </c>
      <c r="E661" s="38"/>
    </row>
    <row r="662" spans="2:5" ht="12" customHeight="1">
      <c r="B662" s="41" t="s">
        <v>1894</v>
      </c>
      <c r="C662" s="93" t="s">
        <v>1835</v>
      </c>
      <c r="D662" s="129">
        <v>6626</v>
      </c>
      <c r="E662" s="38"/>
    </row>
    <row r="663" spans="2:5" ht="12" customHeight="1">
      <c r="B663" s="41" t="s">
        <v>1894</v>
      </c>
      <c r="C663" s="93" t="s">
        <v>1836</v>
      </c>
      <c r="D663" s="129">
        <v>4270</v>
      </c>
      <c r="E663" s="38"/>
    </row>
    <row r="664" spans="2:5" ht="12" customHeight="1">
      <c r="B664" s="41" t="s">
        <v>1894</v>
      </c>
      <c r="C664" s="93" t="s">
        <v>1837</v>
      </c>
      <c r="D664" s="129">
        <v>6475</v>
      </c>
      <c r="E664" s="38"/>
    </row>
    <row r="665" spans="2:5" ht="12" customHeight="1">
      <c r="B665" s="41" t="s">
        <v>1894</v>
      </c>
      <c r="C665" s="93" t="s">
        <v>1838</v>
      </c>
      <c r="D665" s="129">
        <v>9963</v>
      </c>
      <c r="E665" s="38"/>
    </row>
    <row r="666" spans="2:5" ht="12" customHeight="1">
      <c r="B666" s="41" t="s">
        <v>1894</v>
      </c>
      <c r="C666" s="93" t="s">
        <v>1839</v>
      </c>
      <c r="D666" s="129">
        <v>19940</v>
      </c>
      <c r="E666" s="38"/>
    </row>
    <row r="667" spans="2:5" ht="12" customHeight="1">
      <c r="B667" s="41" t="s">
        <v>1894</v>
      </c>
      <c r="C667" s="94" t="s">
        <v>1840</v>
      </c>
      <c r="D667" s="128">
        <v>50262</v>
      </c>
      <c r="E667" s="38"/>
    </row>
    <row r="668" spans="2:5" ht="12" customHeight="1">
      <c r="B668" s="41" t="s">
        <v>1894</v>
      </c>
      <c r="C668" s="93" t="s">
        <v>1841</v>
      </c>
      <c r="D668" s="129">
        <v>6750</v>
      </c>
      <c r="E668" s="38"/>
    </row>
    <row r="669" spans="2:5" ht="12" customHeight="1">
      <c r="B669" s="41" t="s">
        <v>1894</v>
      </c>
      <c r="C669" s="93" t="s">
        <v>1842</v>
      </c>
      <c r="D669" s="129">
        <v>17510</v>
      </c>
      <c r="E669" s="38"/>
    </row>
    <row r="670" spans="2:5" ht="12" customHeight="1">
      <c r="B670" s="41" t="s">
        <v>1894</v>
      </c>
      <c r="C670" s="93" t="s">
        <v>1843</v>
      </c>
      <c r="D670" s="129">
        <v>4176</v>
      </c>
      <c r="E670" s="38"/>
    </row>
    <row r="671" spans="2:5" ht="12" customHeight="1">
      <c r="B671" s="41" t="s">
        <v>1894</v>
      </c>
      <c r="C671" s="93" t="s">
        <v>1844</v>
      </c>
      <c r="D671" s="129">
        <v>17388</v>
      </c>
      <c r="E671" s="38"/>
    </row>
    <row r="672" spans="2:5" ht="12" customHeight="1">
      <c r="B672" s="41" t="s">
        <v>1894</v>
      </c>
      <c r="C672" s="93" t="s">
        <v>1845</v>
      </c>
      <c r="D672" s="129">
        <v>4438</v>
      </c>
      <c r="E672" s="38"/>
    </row>
    <row r="673" spans="2:5" ht="12" customHeight="1">
      <c r="B673" s="41" t="s">
        <v>1894</v>
      </c>
      <c r="C673" s="94" t="s">
        <v>1846</v>
      </c>
      <c r="D673" s="128">
        <v>35728</v>
      </c>
      <c r="E673" s="38"/>
    </row>
    <row r="674" spans="2:5" ht="12" customHeight="1">
      <c r="B674" s="41" t="s">
        <v>1894</v>
      </c>
      <c r="C674" s="93" t="s">
        <v>1847</v>
      </c>
      <c r="D674" s="129">
        <v>4714</v>
      </c>
      <c r="E674" s="38"/>
    </row>
    <row r="675" spans="2:5" ht="12" customHeight="1">
      <c r="B675" s="41" t="s">
        <v>1894</v>
      </c>
      <c r="C675" s="93" t="s">
        <v>1848</v>
      </c>
      <c r="D675" s="129">
        <v>3157</v>
      </c>
      <c r="E675" s="38"/>
    </row>
    <row r="676" spans="2:5" ht="12" customHeight="1">
      <c r="B676" s="41" t="s">
        <v>1894</v>
      </c>
      <c r="C676" s="93" t="s">
        <v>1849</v>
      </c>
      <c r="D676" s="129">
        <v>4792</v>
      </c>
      <c r="E676" s="38"/>
    </row>
    <row r="677" spans="2:5" ht="12" customHeight="1">
      <c r="B677" s="41" t="s">
        <v>1894</v>
      </c>
      <c r="C677" s="93" t="s">
        <v>1850</v>
      </c>
      <c r="D677" s="129">
        <v>16106</v>
      </c>
      <c r="E677" s="38"/>
    </row>
    <row r="678" spans="2:5" ht="12" customHeight="1">
      <c r="B678" s="41" t="s">
        <v>1894</v>
      </c>
      <c r="C678" s="93" t="s">
        <v>1851</v>
      </c>
      <c r="D678" s="129">
        <v>6959</v>
      </c>
      <c r="E678" s="38"/>
    </row>
    <row r="679" spans="2:5" ht="12" customHeight="1">
      <c r="B679" s="41" t="s">
        <v>1894</v>
      </c>
      <c r="C679" s="94" t="s">
        <v>1852</v>
      </c>
      <c r="D679" s="128">
        <v>56467</v>
      </c>
      <c r="E679" s="38"/>
    </row>
    <row r="680" spans="2:5" ht="12" customHeight="1">
      <c r="B680" s="41" t="s">
        <v>1894</v>
      </c>
      <c r="C680" s="93" t="s">
        <v>1743</v>
      </c>
      <c r="D680" s="129">
        <v>3517</v>
      </c>
      <c r="E680" s="38"/>
    </row>
    <row r="681" spans="2:5" ht="12" customHeight="1">
      <c r="B681" s="41" t="s">
        <v>1894</v>
      </c>
      <c r="C681" s="93" t="s">
        <v>2362</v>
      </c>
      <c r="D681" s="129">
        <v>5113</v>
      </c>
      <c r="E681" s="38"/>
    </row>
    <row r="682" spans="2:5" ht="12" customHeight="1">
      <c r="B682" s="41" t="s">
        <v>1894</v>
      </c>
      <c r="C682" s="93" t="s">
        <v>1853</v>
      </c>
      <c r="D682" s="129">
        <v>5126</v>
      </c>
      <c r="E682" s="38"/>
    </row>
    <row r="683" spans="2:5" ht="12" customHeight="1">
      <c r="B683" s="41" t="s">
        <v>1894</v>
      </c>
      <c r="C683" s="93" t="s">
        <v>1854</v>
      </c>
      <c r="D683" s="129">
        <v>3949</v>
      </c>
      <c r="E683" s="38"/>
    </row>
    <row r="684" spans="2:5" ht="12" customHeight="1">
      <c r="B684" s="41" t="s">
        <v>1894</v>
      </c>
      <c r="C684" s="93" t="s">
        <v>1855</v>
      </c>
      <c r="D684" s="129">
        <v>30393</v>
      </c>
      <c r="E684" s="38"/>
    </row>
    <row r="685" spans="2:5" ht="12" customHeight="1">
      <c r="B685" s="41" t="s">
        <v>1894</v>
      </c>
      <c r="C685" s="93" t="s">
        <v>1856</v>
      </c>
      <c r="D685" s="129">
        <v>8369</v>
      </c>
      <c r="E685" s="38"/>
    </row>
    <row r="686" spans="2:5" ht="12" customHeight="1">
      <c r="B686" s="41" t="s">
        <v>1894</v>
      </c>
      <c r="C686" s="94" t="s">
        <v>1857</v>
      </c>
      <c r="D686" s="128">
        <v>39359</v>
      </c>
      <c r="E686" s="38"/>
    </row>
    <row r="687" spans="2:5" ht="12" customHeight="1">
      <c r="B687" s="41" t="s">
        <v>1894</v>
      </c>
      <c r="C687" s="93" t="s">
        <v>1858</v>
      </c>
      <c r="D687" s="129">
        <v>12612</v>
      </c>
      <c r="E687" s="38"/>
    </row>
    <row r="688" spans="2:5" ht="12" customHeight="1">
      <c r="B688" s="41" t="s">
        <v>1894</v>
      </c>
      <c r="C688" s="93" t="s">
        <v>1859</v>
      </c>
      <c r="D688" s="129">
        <v>5108</v>
      </c>
      <c r="E688" s="38"/>
    </row>
    <row r="689" spans="2:5" ht="12" customHeight="1">
      <c r="B689" s="41" t="s">
        <v>1894</v>
      </c>
      <c r="C689" s="93" t="s">
        <v>1860</v>
      </c>
      <c r="D689" s="129">
        <v>21639</v>
      </c>
      <c r="E689" s="38"/>
    </row>
    <row r="690" spans="2:5" ht="12" customHeight="1">
      <c r="B690" s="41" t="s">
        <v>1894</v>
      </c>
      <c r="C690" s="94" t="s">
        <v>1861</v>
      </c>
      <c r="D690" s="128">
        <v>95020</v>
      </c>
      <c r="E690" s="38"/>
    </row>
    <row r="691" spans="2:5" ht="12" customHeight="1">
      <c r="B691" s="41" t="s">
        <v>1894</v>
      </c>
      <c r="C691" s="93" t="s">
        <v>1862</v>
      </c>
      <c r="D691" s="129">
        <v>6321</v>
      </c>
      <c r="E691" s="38"/>
    </row>
    <row r="692" spans="2:5" ht="12" customHeight="1">
      <c r="B692" s="41" t="s">
        <v>1894</v>
      </c>
      <c r="C692" s="93" t="s">
        <v>1863</v>
      </c>
      <c r="D692" s="129">
        <v>3374</v>
      </c>
      <c r="E692" s="38"/>
    </row>
    <row r="693" spans="2:5" ht="12" customHeight="1">
      <c r="B693" s="41" t="s">
        <v>1894</v>
      </c>
      <c r="C693" s="93" t="s">
        <v>1864</v>
      </c>
      <c r="D693" s="129">
        <v>10028</v>
      </c>
      <c r="E693" s="38"/>
    </row>
    <row r="694" spans="2:5" ht="12" customHeight="1">
      <c r="B694" s="41" t="s">
        <v>1894</v>
      </c>
      <c r="C694" s="93" t="s">
        <v>1865</v>
      </c>
      <c r="D694" s="129">
        <v>5833</v>
      </c>
      <c r="E694" s="38"/>
    </row>
    <row r="695" spans="2:5" ht="12" customHeight="1">
      <c r="B695" s="41" t="s">
        <v>1894</v>
      </c>
      <c r="C695" s="93" t="s">
        <v>1866</v>
      </c>
      <c r="D695" s="129">
        <v>9451</v>
      </c>
      <c r="E695" s="38"/>
    </row>
    <row r="696" spans="2:5" ht="12" customHeight="1">
      <c r="B696" s="41" t="s">
        <v>1894</v>
      </c>
      <c r="C696" s="93" t="s">
        <v>1867</v>
      </c>
      <c r="D696" s="129">
        <v>26634</v>
      </c>
      <c r="E696" s="38"/>
    </row>
    <row r="697" spans="2:5" ht="12" customHeight="1">
      <c r="B697" s="41" t="s">
        <v>1894</v>
      </c>
      <c r="C697" s="93" t="s">
        <v>901</v>
      </c>
      <c r="D697" s="129">
        <v>6369</v>
      </c>
      <c r="E697" s="38"/>
    </row>
    <row r="698" spans="2:5" ht="12" customHeight="1">
      <c r="B698" s="41" t="s">
        <v>1894</v>
      </c>
      <c r="C698" s="93" t="s">
        <v>1868</v>
      </c>
      <c r="D698" s="129">
        <v>3366</v>
      </c>
      <c r="E698" s="38"/>
    </row>
    <row r="699" spans="2:5" ht="12" customHeight="1">
      <c r="B699" s="41" t="s">
        <v>1894</v>
      </c>
      <c r="C699" s="93" t="s">
        <v>1869</v>
      </c>
      <c r="D699" s="129">
        <v>4026</v>
      </c>
      <c r="E699" s="38"/>
    </row>
    <row r="700" spans="2:5" ht="12" customHeight="1">
      <c r="B700" s="41" t="s">
        <v>1894</v>
      </c>
      <c r="C700" s="93" t="s">
        <v>1870</v>
      </c>
      <c r="D700" s="129">
        <v>19618</v>
      </c>
      <c r="E700" s="38"/>
    </row>
    <row r="701" spans="2:5" ht="12" customHeight="1">
      <c r="B701" s="41" t="s">
        <v>1894</v>
      </c>
      <c r="C701" s="94" t="s">
        <v>1871</v>
      </c>
      <c r="D701" s="128">
        <v>81641</v>
      </c>
      <c r="E701" s="38"/>
    </row>
    <row r="702" spans="2:5" ht="12" customHeight="1">
      <c r="B702" s="41" t="s">
        <v>1894</v>
      </c>
      <c r="C702" s="93" t="s">
        <v>1872</v>
      </c>
      <c r="D702" s="129">
        <v>3253</v>
      </c>
      <c r="E702" s="38"/>
    </row>
    <row r="703" spans="2:5" ht="12" customHeight="1">
      <c r="B703" s="41" t="s">
        <v>1894</v>
      </c>
      <c r="C703" s="93" t="s">
        <v>1873</v>
      </c>
      <c r="D703" s="129">
        <v>26437</v>
      </c>
      <c r="E703" s="38"/>
    </row>
    <row r="704" spans="2:5" ht="12" customHeight="1">
      <c r="B704" s="41" t="s">
        <v>1894</v>
      </c>
      <c r="C704" s="93" t="s">
        <v>1517</v>
      </c>
      <c r="D704" s="129">
        <v>3781</v>
      </c>
      <c r="E704" s="38"/>
    </row>
    <row r="705" spans="2:5" ht="12" customHeight="1">
      <c r="B705" s="41" t="s">
        <v>1894</v>
      </c>
      <c r="C705" s="93" t="s">
        <v>1874</v>
      </c>
      <c r="D705" s="129">
        <v>7042</v>
      </c>
      <c r="E705" s="38"/>
    </row>
    <row r="706" spans="2:5" ht="12" customHeight="1">
      <c r="B706" s="41" t="s">
        <v>1894</v>
      </c>
      <c r="C706" s="93" t="s">
        <v>1875</v>
      </c>
      <c r="D706" s="129">
        <v>5316</v>
      </c>
      <c r="E706" s="38"/>
    </row>
    <row r="707" spans="2:5" ht="12" customHeight="1">
      <c r="B707" s="41" t="s">
        <v>1894</v>
      </c>
      <c r="C707" s="93" t="s">
        <v>1876</v>
      </c>
      <c r="D707" s="129">
        <v>4546</v>
      </c>
      <c r="E707" s="38"/>
    </row>
    <row r="708" spans="2:5" ht="12" customHeight="1">
      <c r="B708" s="41" t="s">
        <v>1894</v>
      </c>
      <c r="C708" s="93" t="s">
        <v>1877</v>
      </c>
      <c r="D708" s="129">
        <v>21658</v>
      </c>
      <c r="E708" s="38"/>
    </row>
    <row r="709" spans="2:5" ht="12" customHeight="1">
      <c r="B709" s="41" t="s">
        <v>1894</v>
      </c>
      <c r="C709" s="93" t="s">
        <v>1878</v>
      </c>
      <c r="D709" s="129">
        <v>2369</v>
      </c>
      <c r="E709" s="38"/>
    </row>
    <row r="710" spans="2:5" ht="12" customHeight="1">
      <c r="B710" s="41" t="s">
        <v>1894</v>
      </c>
      <c r="C710" s="93" t="s">
        <v>1879</v>
      </c>
      <c r="D710" s="129">
        <v>7239</v>
      </c>
      <c r="E710" s="38"/>
    </row>
    <row r="711" spans="2:5" ht="12" customHeight="1">
      <c r="B711" s="41" t="s">
        <v>1894</v>
      </c>
      <c r="C711" s="94" t="s">
        <v>1880</v>
      </c>
      <c r="D711" s="128">
        <v>98853</v>
      </c>
      <c r="E711" s="38"/>
    </row>
    <row r="712" spans="2:5" ht="12" customHeight="1">
      <c r="B712" s="41" t="s">
        <v>1894</v>
      </c>
      <c r="C712" s="93" t="s">
        <v>1881</v>
      </c>
      <c r="D712" s="129">
        <v>2592</v>
      </c>
      <c r="E712" s="38"/>
    </row>
    <row r="713" spans="2:5" ht="12" customHeight="1">
      <c r="B713" s="41" t="s">
        <v>1894</v>
      </c>
      <c r="C713" s="93" t="s">
        <v>1882</v>
      </c>
      <c r="D713" s="129">
        <v>38724</v>
      </c>
      <c r="E713" s="38"/>
    </row>
    <row r="714" spans="2:5" ht="12" customHeight="1">
      <c r="B714" s="41" t="s">
        <v>1894</v>
      </c>
      <c r="C714" s="93" t="s">
        <v>676</v>
      </c>
      <c r="D714" s="129">
        <v>3499</v>
      </c>
      <c r="E714" s="38"/>
    </row>
    <row r="715" spans="2:5" ht="12" customHeight="1">
      <c r="B715" s="41" t="s">
        <v>1894</v>
      </c>
      <c r="C715" s="93" t="s">
        <v>1885</v>
      </c>
      <c r="D715" s="129">
        <v>7225</v>
      </c>
      <c r="E715" s="38"/>
    </row>
    <row r="716" spans="2:5" ht="12" customHeight="1">
      <c r="B716" s="41" t="s">
        <v>1894</v>
      </c>
      <c r="C716" s="93" t="s">
        <v>1886</v>
      </c>
      <c r="D716" s="129">
        <v>3328</v>
      </c>
      <c r="E716" s="38"/>
    </row>
    <row r="717" spans="2:5" ht="12" customHeight="1">
      <c r="B717" s="41" t="s">
        <v>1894</v>
      </c>
      <c r="C717" s="93" t="s">
        <v>1887</v>
      </c>
      <c r="D717" s="129">
        <v>19095</v>
      </c>
      <c r="E717" s="38"/>
    </row>
    <row r="718" spans="2:5" ht="12" customHeight="1">
      <c r="B718" s="41" t="s">
        <v>1894</v>
      </c>
      <c r="C718" s="93" t="s">
        <v>1888</v>
      </c>
      <c r="D718" s="129">
        <v>3262</v>
      </c>
      <c r="E718" s="38"/>
    </row>
    <row r="719" spans="2:5" ht="12" customHeight="1">
      <c r="B719" s="41" t="s">
        <v>1894</v>
      </c>
      <c r="C719" s="93" t="s">
        <v>1889</v>
      </c>
      <c r="D719" s="129">
        <v>5718</v>
      </c>
      <c r="E719" s="38"/>
    </row>
    <row r="720" spans="2:5" ht="12" customHeight="1">
      <c r="B720" s="41" t="s">
        <v>1894</v>
      </c>
      <c r="C720" s="93" t="s">
        <v>1890</v>
      </c>
      <c r="D720" s="129">
        <v>3210</v>
      </c>
      <c r="E720" s="38"/>
    </row>
    <row r="721" spans="2:5" ht="12" customHeight="1">
      <c r="B721" s="41" t="s">
        <v>1894</v>
      </c>
      <c r="C721" s="93" t="s">
        <v>1891</v>
      </c>
      <c r="D721" s="129">
        <v>12200</v>
      </c>
      <c r="E721" s="38"/>
    </row>
    <row r="722" spans="2:5" ht="12" customHeight="1">
      <c r="B722" s="41" t="s">
        <v>1894</v>
      </c>
      <c r="C722" s="95" t="s">
        <v>955</v>
      </c>
      <c r="D722" s="129"/>
      <c r="E722" s="38"/>
    </row>
    <row r="723" spans="2:5" ht="12" customHeight="1">
      <c r="B723" s="41" t="s">
        <v>1894</v>
      </c>
      <c r="C723" s="126" t="s">
        <v>956</v>
      </c>
      <c r="D723" s="129"/>
      <c r="E723" s="38"/>
    </row>
    <row r="724" spans="2:5" ht="12" customHeight="1">
      <c r="B724" s="41" t="s">
        <v>1894</v>
      </c>
      <c r="C724" s="94" t="s">
        <v>1892</v>
      </c>
      <c r="D724" s="128">
        <v>124274</v>
      </c>
      <c r="E724" s="38"/>
    </row>
    <row r="725" spans="2:5" ht="12" customHeight="1">
      <c r="B725" s="41" t="s">
        <v>1894</v>
      </c>
      <c r="C725" s="94" t="s">
        <v>1893</v>
      </c>
      <c r="D725" s="128">
        <v>118706</v>
      </c>
      <c r="E725" s="38"/>
    </row>
    <row r="726" spans="2:4" ht="13.5" thickBot="1">
      <c r="B726" s="43"/>
      <c r="D726" s="106"/>
    </row>
    <row r="727" spans="2:4" ht="16.5" customHeight="1" thickTop="1">
      <c r="B727" s="176" t="s">
        <v>746</v>
      </c>
      <c r="C727" s="187" t="s">
        <v>766</v>
      </c>
      <c r="D727" s="103"/>
    </row>
    <row r="728" spans="2:4" ht="25.5" customHeight="1" thickBot="1">
      <c r="B728" s="177"/>
      <c r="C728" s="188"/>
      <c r="D728" s="108"/>
    </row>
    <row r="729" spans="2:5" ht="12" customHeight="1" thickTop="1">
      <c r="B729" s="41"/>
      <c r="C729" s="44"/>
      <c r="D729" s="104"/>
      <c r="E729" s="38"/>
    </row>
    <row r="730" spans="2:5" ht="12" customHeight="1">
      <c r="B730" s="41"/>
      <c r="C730" s="94" t="s">
        <v>1218</v>
      </c>
      <c r="D730" s="128">
        <v>2508464</v>
      </c>
      <c r="E730" s="38"/>
    </row>
    <row r="731" spans="2:5" ht="12" customHeight="1">
      <c r="B731" s="41"/>
      <c r="C731" s="93"/>
      <c r="D731" s="128"/>
      <c r="E731" s="38"/>
    </row>
    <row r="732" spans="2:5" ht="12" customHeight="1">
      <c r="B732" s="41" t="s">
        <v>79</v>
      </c>
      <c r="C732" s="94" t="s">
        <v>1219</v>
      </c>
      <c r="D732" s="128">
        <v>113157</v>
      </c>
      <c r="E732" s="38"/>
    </row>
    <row r="733" spans="2:5" ht="12" customHeight="1">
      <c r="B733" s="41" t="s">
        <v>79</v>
      </c>
      <c r="C733" s="93" t="s">
        <v>523</v>
      </c>
      <c r="D733" s="129">
        <v>59469</v>
      </c>
      <c r="E733" s="38"/>
    </row>
    <row r="734" spans="2:5" ht="12" customHeight="1">
      <c r="B734" s="41" t="s">
        <v>79</v>
      </c>
      <c r="C734" s="93" t="s">
        <v>524</v>
      </c>
      <c r="D734" s="129">
        <v>10633</v>
      </c>
      <c r="E734" s="38"/>
    </row>
    <row r="735" spans="2:5" ht="12" customHeight="1">
      <c r="B735" s="41" t="s">
        <v>79</v>
      </c>
      <c r="C735" s="93" t="s">
        <v>1254</v>
      </c>
      <c r="D735" s="129">
        <v>5099</v>
      </c>
      <c r="E735" s="38"/>
    </row>
    <row r="736" spans="2:5" ht="12" customHeight="1">
      <c r="B736" s="41" t="s">
        <v>79</v>
      </c>
      <c r="C736" s="93" t="s">
        <v>525</v>
      </c>
      <c r="D736" s="129">
        <v>5253</v>
      </c>
      <c r="E736" s="38"/>
    </row>
    <row r="737" spans="2:5" ht="12" customHeight="1">
      <c r="B737" s="41" t="s">
        <v>79</v>
      </c>
      <c r="C737" s="93" t="s">
        <v>1264</v>
      </c>
      <c r="D737" s="129">
        <v>4295</v>
      </c>
      <c r="E737" s="38"/>
    </row>
    <row r="738" spans="2:5" ht="12" customHeight="1">
      <c r="B738" s="41" t="s">
        <v>79</v>
      </c>
      <c r="C738" s="93" t="s">
        <v>1291</v>
      </c>
      <c r="D738" s="129">
        <v>5193</v>
      </c>
      <c r="E738" s="38"/>
    </row>
    <row r="739" spans="2:5" ht="12" customHeight="1">
      <c r="B739" s="41" t="s">
        <v>79</v>
      </c>
      <c r="C739" s="93" t="s">
        <v>1303</v>
      </c>
      <c r="D739" s="129">
        <v>8087</v>
      </c>
      <c r="E739" s="38"/>
    </row>
    <row r="740" spans="2:5" ht="12" customHeight="1">
      <c r="B740" s="41" t="s">
        <v>79</v>
      </c>
      <c r="C740" s="93" t="s">
        <v>1234</v>
      </c>
      <c r="D740" s="129">
        <v>15128</v>
      </c>
      <c r="E740" s="38"/>
    </row>
    <row r="741" spans="2:5" ht="12" customHeight="1">
      <c r="B741" s="41" t="s">
        <v>79</v>
      </c>
      <c r="C741" s="94" t="s">
        <v>1321</v>
      </c>
      <c r="D741" s="128">
        <v>30909</v>
      </c>
      <c r="E741" s="38"/>
    </row>
    <row r="742" spans="2:5" ht="12" customHeight="1">
      <c r="B742" s="41" t="s">
        <v>79</v>
      </c>
      <c r="C742" s="93" t="s">
        <v>1312</v>
      </c>
      <c r="D742" s="129">
        <v>12579</v>
      </c>
      <c r="E742" s="38"/>
    </row>
    <row r="743" spans="2:5" ht="12" customHeight="1">
      <c r="B743" s="41" t="s">
        <v>79</v>
      </c>
      <c r="C743" s="93" t="s">
        <v>16</v>
      </c>
      <c r="D743" s="129">
        <v>5554</v>
      </c>
      <c r="E743" s="38"/>
    </row>
    <row r="744" spans="2:5" ht="12" customHeight="1">
      <c r="B744" s="41" t="s">
        <v>79</v>
      </c>
      <c r="C744" s="93" t="s">
        <v>1251</v>
      </c>
      <c r="D744" s="129">
        <v>4534</v>
      </c>
      <c r="E744" s="38"/>
    </row>
    <row r="745" spans="2:5" ht="12" customHeight="1">
      <c r="B745" s="41" t="s">
        <v>79</v>
      </c>
      <c r="C745" s="93" t="s">
        <v>1262</v>
      </c>
      <c r="D745" s="129">
        <v>3479</v>
      </c>
      <c r="E745" s="38"/>
    </row>
    <row r="746" spans="2:5" ht="12" customHeight="1">
      <c r="B746" s="41" t="s">
        <v>79</v>
      </c>
      <c r="C746" s="93" t="s">
        <v>1288</v>
      </c>
      <c r="D746" s="129">
        <v>4763</v>
      </c>
      <c r="E746" s="38"/>
    </row>
    <row r="747" spans="2:5" ht="12" customHeight="1">
      <c r="B747" s="41" t="s">
        <v>79</v>
      </c>
      <c r="C747" s="94" t="s">
        <v>1322</v>
      </c>
      <c r="D747" s="128">
        <v>100194</v>
      </c>
      <c r="E747" s="38"/>
    </row>
    <row r="748" spans="2:5" ht="12" customHeight="1">
      <c r="B748" s="41" t="s">
        <v>79</v>
      </c>
      <c r="C748" s="93" t="s">
        <v>307</v>
      </c>
      <c r="D748" s="129">
        <v>45523</v>
      </c>
      <c r="E748" s="38"/>
    </row>
    <row r="749" spans="2:5" ht="12" customHeight="1">
      <c r="B749" s="41" t="s">
        <v>79</v>
      </c>
      <c r="C749" s="93" t="s">
        <v>308</v>
      </c>
      <c r="D749" s="129">
        <v>5671</v>
      </c>
      <c r="E749" s="38"/>
    </row>
    <row r="750" spans="2:5" ht="12" customHeight="1">
      <c r="B750" s="41" t="s">
        <v>79</v>
      </c>
      <c r="C750" s="93" t="s">
        <v>309</v>
      </c>
      <c r="D750" s="129">
        <v>1950</v>
      </c>
      <c r="E750" s="38"/>
    </row>
    <row r="751" spans="2:5" ht="12" customHeight="1">
      <c r="B751" s="41" t="s">
        <v>79</v>
      </c>
      <c r="C751" s="93" t="s">
        <v>310</v>
      </c>
      <c r="D751" s="129">
        <v>8738</v>
      </c>
      <c r="E751" s="38"/>
    </row>
    <row r="752" spans="2:5" ht="12" customHeight="1">
      <c r="B752" s="41" t="s">
        <v>79</v>
      </c>
      <c r="C752" s="93" t="s">
        <v>311</v>
      </c>
      <c r="D752" s="129">
        <v>4314</v>
      </c>
      <c r="E752" s="38"/>
    </row>
    <row r="753" spans="2:5" ht="12" customHeight="1">
      <c r="B753" s="41" t="s">
        <v>79</v>
      </c>
      <c r="C753" s="93" t="s">
        <v>312</v>
      </c>
      <c r="D753" s="129">
        <v>8756</v>
      </c>
      <c r="E753" s="38"/>
    </row>
    <row r="754" spans="2:5" ht="12" customHeight="1">
      <c r="B754" s="41" t="s">
        <v>79</v>
      </c>
      <c r="C754" s="93" t="s">
        <v>313</v>
      </c>
      <c r="D754" s="129">
        <v>2498</v>
      </c>
      <c r="E754" s="38"/>
    </row>
    <row r="755" spans="2:5" ht="12" customHeight="1">
      <c r="B755" s="41" t="s">
        <v>79</v>
      </c>
      <c r="C755" s="93" t="s">
        <v>314</v>
      </c>
      <c r="D755" s="129">
        <v>3606</v>
      </c>
      <c r="E755" s="38"/>
    </row>
    <row r="756" spans="2:5" ht="12" customHeight="1">
      <c r="B756" s="41" t="s">
        <v>79</v>
      </c>
      <c r="C756" s="93" t="s">
        <v>315</v>
      </c>
      <c r="D756" s="129">
        <v>2637</v>
      </c>
      <c r="E756" s="38"/>
    </row>
    <row r="757" spans="2:5" ht="12" customHeight="1">
      <c r="B757" s="41" t="s">
        <v>79</v>
      </c>
      <c r="C757" s="93" t="s">
        <v>316</v>
      </c>
      <c r="D757" s="129">
        <v>4048</v>
      </c>
      <c r="E757" s="38"/>
    </row>
    <row r="758" spans="2:5" ht="12" customHeight="1">
      <c r="B758" s="41" t="s">
        <v>79</v>
      </c>
      <c r="C758" s="93" t="s">
        <v>317</v>
      </c>
      <c r="D758" s="129">
        <v>12453</v>
      </c>
      <c r="E758" s="38"/>
    </row>
    <row r="759" spans="2:5" ht="12" customHeight="1">
      <c r="B759" s="41" t="s">
        <v>79</v>
      </c>
      <c r="C759" s="94" t="s">
        <v>1323</v>
      </c>
      <c r="D759" s="128">
        <v>50670</v>
      </c>
      <c r="E759" s="38"/>
    </row>
    <row r="760" spans="2:5" ht="12" customHeight="1">
      <c r="B760" s="41" t="s">
        <v>79</v>
      </c>
      <c r="C760" s="93" t="s">
        <v>1241</v>
      </c>
      <c r="D760" s="129">
        <v>5118</v>
      </c>
      <c r="E760" s="38"/>
    </row>
    <row r="761" spans="2:5" ht="12" customHeight="1">
      <c r="B761" s="41" t="s">
        <v>79</v>
      </c>
      <c r="C761" s="93" t="s">
        <v>537</v>
      </c>
      <c r="D761" s="129">
        <v>28178</v>
      </c>
      <c r="E761" s="38"/>
    </row>
    <row r="762" spans="2:5" ht="12" customHeight="1">
      <c r="B762" s="41" t="s">
        <v>79</v>
      </c>
      <c r="C762" s="93" t="s">
        <v>1295</v>
      </c>
      <c r="D762" s="129">
        <v>6413</v>
      </c>
      <c r="E762" s="38"/>
    </row>
    <row r="763" spans="2:5" ht="12" customHeight="1">
      <c r="B763" s="41" t="s">
        <v>79</v>
      </c>
      <c r="C763" s="93" t="s">
        <v>1304</v>
      </c>
      <c r="D763" s="129">
        <v>7603</v>
      </c>
      <c r="E763" s="38"/>
    </row>
    <row r="764" spans="2:5" ht="12" customHeight="1">
      <c r="B764" s="41" t="s">
        <v>79</v>
      </c>
      <c r="C764" s="93" t="s">
        <v>1307</v>
      </c>
      <c r="D764" s="129">
        <v>3358</v>
      </c>
      <c r="E764" s="38"/>
    </row>
    <row r="765" spans="2:5" ht="12" customHeight="1">
      <c r="B765" s="41" t="s">
        <v>79</v>
      </c>
      <c r="C765" s="94" t="s">
        <v>1324</v>
      </c>
      <c r="D765" s="128">
        <v>51469</v>
      </c>
      <c r="E765" s="38"/>
    </row>
    <row r="766" spans="2:5" ht="12" customHeight="1">
      <c r="B766" s="41" t="s">
        <v>79</v>
      </c>
      <c r="C766" s="93" t="s">
        <v>294</v>
      </c>
      <c r="D766" s="129">
        <v>14730</v>
      </c>
      <c r="E766" s="38"/>
    </row>
    <row r="767" spans="2:5" ht="12" customHeight="1">
      <c r="B767" s="41" t="s">
        <v>79</v>
      </c>
      <c r="C767" s="93" t="s">
        <v>297</v>
      </c>
      <c r="D767" s="129">
        <v>3982</v>
      </c>
      <c r="E767" s="38"/>
    </row>
    <row r="768" spans="2:5" ht="12" customHeight="1">
      <c r="B768" s="41" t="s">
        <v>79</v>
      </c>
      <c r="C768" s="93" t="s">
        <v>298</v>
      </c>
      <c r="D768" s="129">
        <v>4478</v>
      </c>
      <c r="E768" s="38"/>
    </row>
    <row r="769" spans="2:5" ht="12" customHeight="1">
      <c r="B769" s="41" t="s">
        <v>79</v>
      </c>
      <c r="C769" s="93" t="s">
        <v>88</v>
      </c>
      <c r="D769" s="129">
        <v>6135</v>
      </c>
      <c r="E769" s="38"/>
    </row>
    <row r="770" spans="2:5" ht="12" customHeight="1">
      <c r="B770" s="41" t="s">
        <v>79</v>
      </c>
      <c r="C770" s="93" t="s">
        <v>299</v>
      </c>
      <c r="D770" s="129">
        <v>8514</v>
      </c>
      <c r="E770" s="38"/>
    </row>
    <row r="771" spans="2:5" ht="12" customHeight="1">
      <c r="B771" s="41" t="s">
        <v>79</v>
      </c>
      <c r="C771" s="93" t="s">
        <v>300</v>
      </c>
      <c r="D771" s="129">
        <v>6215</v>
      </c>
      <c r="E771" s="38"/>
    </row>
    <row r="772" spans="2:5" ht="12" customHeight="1">
      <c r="B772" s="41" t="s">
        <v>79</v>
      </c>
      <c r="C772" s="93" t="s">
        <v>95</v>
      </c>
      <c r="D772" s="129">
        <v>4062</v>
      </c>
      <c r="E772" s="38"/>
    </row>
    <row r="773" spans="2:5" ht="12" customHeight="1">
      <c r="B773" s="41" t="s">
        <v>79</v>
      </c>
      <c r="C773" s="93" t="s">
        <v>301</v>
      </c>
      <c r="D773" s="129">
        <v>3353</v>
      </c>
      <c r="E773" s="38"/>
    </row>
    <row r="774" spans="2:5" ht="12" customHeight="1">
      <c r="B774" s="41" t="s">
        <v>79</v>
      </c>
      <c r="C774" s="94" t="s">
        <v>1325</v>
      </c>
      <c r="D774" s="128">
        <v>80144</v>
      </c>
      <c r="E774" s="38"/>
    </row>
    <row r="775" spans="2:5" ht="12" customHeight="1">
      <c r="B775" s="41" t="s">
        <v>79</v>
      </c>
      <c r="C775" s="93" t="s">
        <v>545</v>
      </c>
      <c r="D775" s="129">
        <v>29280</v>
      </c>
      <c r="E775" s="38"/>
    </row>
    <row r="776" spans="2:5" ht="12" customHeight="1">
      <c r="B776" s="41" t="s">
        <v>79</v>
      </c>
      <c r="C776" s="93" t="s">
        <v>296</v>
      </c>
      <c r="D776" s="129">
        <v>5623</v>
      </c>
      <c r="E776" s="38"/>
    </row>
    <row r="777" spans="2:5" ht="12" customHeight="1">
      <c r="B777" s="41" t="s">
        <v>79</v>
      </c>
      <c r="C777" s="93" t="s">
        <v>1244</v>
      </c>
      <c r="D777" s="129">
        <v>2987</v>
      </c>
      <c r="E777" s="38"/>
    </row>
    <row r="778" spans="2:5" ht="12" customHeight="1">
      <c r="B778" s="41" t="s">
        <v>79</v>
      </c>
      <c r="C778" s="93" t="s">
        <v>1253</v>
      </c>
      <c r="D778" s="129">
        <v>4649</v>
      </c>
      <c r="E778" s="38"/>
    </row>
    <row r="779" spans="2:5" ht="12" customHeight="1">
      <c r="B779" s="41" t="s">
        <v>79</v>
      </c>
      <c r="C779" s="93" t="s">
        <v>318</v>
      </c>
      <c r="D779" s="129">
        <v>3517</v>
      </c>
      <c r="E779" s="38"/>
    </row>
    <row r="780" spans="2:5" ht="12" customHeight="1">
      <c r="B780" s="41" t="s">
        <v>79</v>
      </c>
      <c r="C780" s="93" t="s">
        <v>1265</v>
      </c>
      <c r="D780" s="129">
        <v>4378</v>
      </c>
      <c r="E780" s="38"/>
    </row>
    <row r="781" spans="2:5" ht="12" customHeight="1">
      <c r="B781" s="41" t="s">
        <v>79</v>
      </c>
      <c r="C781" s="93" t="s">
        <v>541</v>
      </c>
      <c r="D781" s="129">
        <v>7588</v>
      </c>
      <c r="E781" s="38"/>
    </row>
    <row r="782" spans="2:5" ht="12" customHeight="1">
      <c r="B782" s="41" t="s">
        <v>79</v>
      </c>
      <c r="C782" s="93" t="s">
        <v>1273</v>
      </c>
      <c r="D782" s="129">
        <v>6770</v>
      </c>
      <c r="E782" s="38"/>
    </row>
    <row r="783" spans="2:5" ht="12" customHeight="1">
      <c r="B783" s="41" t="s">
        <v>79</v>
      </c>
      <c r="C783" s="93" t="s">
        <v>1278</v>
      </c>
      <c r="D783" s="129">
        <v>9407</v>
      </c>
      <c r="E783" s="38"/>
    </row>
    <row r="784" spans="2:5" ht="12" customHeight="1">
      <c r="B784" s="41" t="s">
        <v>79</v>
      </c>
      <c r="C784" s="93" t="s">
        <v>319</v>
      </c>
      <c r="D784" s="129">
        <v>5945</v>
      </c>
      <c r="E784" s="38"/>
    </row>
    <row r="785" spans="2:5" ht="12" customHeight="1">
      <c r="B785" s="41" t="s">
        <v>79</v>
      </c>
      <c r="C785" s="94" t="s">
        <v>1326</v>
      </c>
      <c r="D785" s="128">
        <v>69991</v>
      </c>
      <c r="E785" s="38"/>
    </row>
    <row r="786" spans="2:5" ht="12" customHeight="1">
      <c r="B786" s="41" t="s">
        <v>79</v>
      </c>
      <c r="C786" s="93" t="s">
        <v>517</v>
      </c>
      <c r="D786" s="129">
        <v>13287</v>
      </c>
      <c r="E786" s="38"/>
    </row>
    <row r="787" spans="2:5" ht="12" customHeight="1">
      <c r="B787" s="41" t="s">
        <v>79</v>
      </c>
      <c r="C787" s="93" t="s">
        <v>518</v>
      </c>
      <c r="D787" s="129">
        <v>6271</v>
      </c>
      <c r="E787" s="38"/>
    </row>
    <row r="788" spans="2:5" ht="12" customHeight="1">
      <c r="B788" s="41" t="s">
        <v>79</v>
      </c>
      <c r="C788" s="93" t="s">
        <v>519</v>
      </c>
      <c r="D788" s="129">
        <v>23646</v>
      </c>
      <c r="E788" s="38"/>
    </row>
    <row r="789" spans="2:5" ht="12" customHeight="1">
      <c r="B789" s="41" t="s">
        <v>79</v>
      </c>
      <c r="C789" s="93" t="s">
        <v>520</v>
      </c>
      <c r="D789" s="129">
        <v>4593</v>
      </c>
      <c r="E789" s="38"/>
    </row>
    <row r="790" spans="2:5" ht="12" customHeight="1">
      <c r="B790" s="41" t="s">
        <v>79</v>
      </c>
      <c r="C790" s="93" t="s">
        <v>521</v>
      </c>
      <c r="D790" s="129">
        <v>9960</v>
      </c>
      <c r="E790" s="38"/>
    </row>
    <row r="791" spans="2:5" ht="12" customHeight="1">
      <c r="B791" s="41" t="s">
        <v>79</v>
      </c>
      <c r="C791" s="93" t="s">
        <v>522</v>
      </c>
      <c r="D791" s="129">
        <v>12234</v>
      </c>
      <c r="E791" s="38"/>
    </row>
    <row r="792" spans="2:5" ht="12" customHeight="1">
      <c r="B792" s="41" t="s">
        <v>79</v>
      </c>
      <c r="C792" s="94" t="s">
        <v>1327</v>
      </c>
      <c r="D792" s="128">
        <v>77916</v>
      </c>
      <c r="E792" s="38"/>
    </row>
    <row r="793" spans="2:5" ht="12" customHeight="1">
      <c r="B793" s="41" t="s">
        <v>79</v>
      </c>
      <c r="C793" s="93" t="s">
        <v>1238</v>
      </c>
      <c r="D793" s="129">
        <v>5913</v>
      </c>
      <c r="E793" s="38"/>
    </row>
    <row r="794" spans="2:5" ht="12" customHeight="1">
      <c r="B794" s="41" t="s">
        <v>79</v>
      </c>
      <c r="C794" s="93" t="s">
        <v>1226</v>
      </c>
      <c r="D794" s="129">
        <v>10773</v>
      </c>
      <c r="E794" s="38"/>
    </row>
    <row r="795" spans="2:5" ht="12" customHeight="1">
      <c r="B795" s="41" t="s">
        <v>79</v>
      </c>
      <c r="C795" s="93" t="s">
        <v>1276</v>
      </c>
      <c r="D795" s="129">
        <v>4694</v>
      </c>
      <c r="E795" s="38"/>
    </row>
    <row r="796" spans="2:5" ht="12" customHeight="1">
      <c r="B796" s="41" t="s">
        <v>79</v>
      </c>
      <c r="C796" s="93" t="s">
        <v>538</v>
      </c>
      <c r="D796" s="129">
        <v>35130</v>
      </c>
      <c r="E796" s="38"/>
    </row>
    <row r="797" spans="2:5" ht="12" customHeight="1">
      <c r="B797" s="41" t="s">
        <v>79</v>
      </c>
      <c r="C797" s="93" t="s">
        <v>1282</v>
      </c>
      <c r="D797" s="129">
        <v>4460</v>
      </c>
      <c r="E797" s="38"/>
    </row>
    <row r="798" spans="2:5" ht="12" customHeight="1">
      <c r="B798" s="41" t="s">
        <v>79</v>
      </c>
      <c r="C798" s="93" t="s">
        <v>495</v>
      </c>
      <c r="D798" s="129">
        <v>3292</v>
      </c>
      <c r="E798" s="38"/>
    </row>
    <row r="799" spans="2:5" ht="12" customHeight="1">
      <c r="B799" s="41" t="s">
        <v>79</v>
      </c>
      <c r="C799" s="93" t="s">
        <v>132</v>
      </c>
      <c r="D799" s="129">
        <v>7542</v>
      </c>
      <c r="E799" s="38"/>
    </row>
    <row r="800" spans="2:5" ht="12" customHeight="1">
      <c r="B800" s="41" t="s">
        <v>79</v>
      </c>
      <c r="C800" s="93" t="s">
        <v>562</v>
      </c>
      <c r="D800" s="129">
        <v>6112</v>
      </c>
      <c r="E800" s="38"/>
    </row>
    <row r="801" spans="2:5" ht="12" customHeight="1">
      <c r="B801" s="41" t="s">
        <v>79</v>
      </c>
      <c r="C801" s="94" t="s">
        <v>1328</v>
      </c>
      <c r="D801" s="128">
        <v>119596</v>
      </c>
      <c r="E801" s="38"/>
    </row>
    <row r="802" spans="2:5" ht="12" customHeight="1">
      <c r="B802" s="41" t="s">
        <v>79</v>
      </c>
      <c r="C802" s="93" t="s">
        <v>536</v>
      </c>
      <c r="D802" s="129">
        <v>17831</v>
      </c>
      <c r="E802" s="38"/>
    </row>
    <row r="803" spans="2:5" ht="12" customHeight="1">
      <c r="B803" s="41" t="s">
        <v>79</v>
      </c>
      <c r="C803" s="93" t="s">
        <v>1315</v>
      </c>
      <c r="D803" s="129">
        <v>67462</v>
      </c>
      <c r="E803" s="38"/>
    </row>
    <row r="804" spans="2:5" ht="12" customHeight="1">
      <c r="B804" s="41" t="s">
        <v>79</v>
      </c>
      <c r="C804" s="93" t="s">
        <v>1250</v>
      </c>
      <c r="D804" s="129">
        <v>4439</v>
      </c>
      <c r="E804" s="38"/>
    </row>
    <row r="805" spans="2:5" ht="12" customHeight="1">
      <c r="B805" s="41" t="s">
        <v>79</v>
      </c>
      <c r="C805" s="93" t="s">
        <v>526</v>
      </c>
      <c r="D805" s="129">
        <v>7478</v>
      </c>
      <c r="E805" s="38"/>
    </row>
    <row r="806" spans="2:5" ht="12" customHeight="1">
      <c r="B806" s="41" t="s">
        <v>79</v>
      </c>
      <c r="C806" s="93" t="s">
        <v>527</v>
      </c>
      <c r="D806" s="129">
        <v>7619</v>
      </c>
      <c r="E806" s="38"/>
    </row>
    <row r="807" spans="2:5" ht="12" customHeight="1">
      <c r="B807" s="41" t="s">
        <v>79</v>
      </c>
      <c r="C807" s="93" t="s">
        <v>528</v>
      </c>
      <c r="D807" s="129">
        <v>7969</v>
      </c>
      <c r="E807" s="38"/>
    </row>
    <row r="808" spans="2:5" ht="12" customHeight="1">
      <c r="B808" s="41" t="s">
        <v>79</v>
      </c>
      <c r="C808" s="93" t="s">
        <v>529</v>
      </c>
      <c r="D808" s="129">
        <v>6798</v>
      </c>
      <c r="E808" s="38"/>
    </row>
    <row r="809" spans="2:5" ht="12" customHeight="1">
      <c r="B809" s="41" t="s">
        <v>79</v>
      </c>
      <c r="C809" s="94" t="s">
        <v>1329</v>
      </c>
      <c r="D809" s="128">
        <v>52390</v>
      </c>
      <c r="E809" s="38"/>
    </row>
    <row r="810" spans="2:5" ht="12" customHeight="1">
      <c r="B810" s="41" t="s">
        <v>79</v>
      </c>
      <c r="C810" s="93" t="s">
        <v>1227</v>
      </c>
      <c r="D810" s="129">
        <v>12847</v>
      </c>
      <c r="E810" s="38"/>
    </row>
    <row r="811" spans="2:5" ht="12" customHeight="1">
      <c r="B811" s="41" t="s">
        <v>79</v>
      </c>
      <c r="C811" s="93" t="s">
        <v>1263</v>
      </c>
      <c r="D811" s="129">
        <v>4182</v>
      </c>
      <c r="E811" s="38"/>
    </row>
    <row r="812" spans="2:5" ht="12" customHeight="1">
      <c r="B812" s="41" t="s">
        <v>79</v>
      </c>
      <c r="C812" s="93" t="s">
        <v>1279</v>
      </c>
      <c r="D812" s="129">
        <v>4719</v>
      </c>
      <c r="E812" s="38"/>
    </row>
    <row r="813" spans="2:5" ht="12" customHeight="1">
      <c r="B813" s="41" t="s">
        <v>79</v>
      </c>
      <c r="C813" s="93" t="s">
        <v>1228</v>
      </c>
      <c r="D813" s="129">
        <v>11735</v>
      </c>
      <c r="E813" s="38"/>
    </row>
    <row r="814" spans="2:5" ht="12" customHeight="1">
      <c r="B814" s="41" t="s">
        <v>79</v>
      </c>
      <c r="C814" s="93" t="s">
        <v>1292</v>
      </c>
      <c r="D814" s="129">
        <v>4843</v>
      </c>
      <c r="E814" s="38"/>
    </row>
    <row r="815" spans="2:5" ht="12" customHeight="1">
      <c r="B815" s="41" t="s">
        <v>79</v>
      </c>
      <c r="C815" s="93" t="s">
        <v>1296</v>
      </c>
      <c r="D815" s="129">
        <v>4837</v>
      </c>
      <c r="E815" s="38"/>
    </row>
    <row r="816" spans="2:5" ht="12" customHeight="1">
      <c r="B816" s="41" t="s">
        <v>79</v>
      </c>
      <c r="C816" s="93" t="s">
        <v>1301</v>
      </c>
      <c r="D816" s="129">
        <v>4693</v>
      </c>
      <c r="E816" s="38"/>
    </row>
    <row r="817" spans="2:5" ht="12" customHeight="1">
      <c r="B817" s="41" t="s">
        <v>79</v>
      </c>
      <c r="C817" s="93" t="s">
        <v>1302</v>
      </c>
      <c r="D817" s="129">
        <v>4534</v>
      </c>
      <c r="E817" s="38"/>
    </row>
    <row r="818" spans="2:5" ht="12" customHeight="1">
      <c r="B818" s="41" t="s">
        <v>79</v>
      </c>
      <c r="C818" s="94" t="s">
        <v>1330</v>
      </c>
      <c r="D818" s="128">
        <v>91568</v>
      </c>
      <c r="E818" s="38"/>
    </row>
    <row r="819" spans="2:5" ht="12" customHeight="1">
      <c r="B819" s="41" t="s">
        <v>79</v>
      </c>
      <c r="C819" s="93" t="s">
        <v>1040</v>
      </c>
      <c r="D819" s="129">
        <v>4374</v>
      </c>
      <c r="E819" s="38"/>
    </row>
    <row r="820" spans="2:5" ht="12" customHeight="1">
      <c r="B820" s="41" t="s">
        <v>79</v>
      </c>
      <c r="C820" s="93" t="s">
        <v>1246</v>
      </c>
      <c r="D820" s="129">
        <v>4116</v>
      </c>
      <c r="E820" s="38"/>
    </row>
    <row r="821" spans="2:5" ht="12" customHeight="1">
      <c r="B821" s="41" t="s">
        <v>79</v>
      </c>
      <c r="C821" s="93" t="s">
        <v>534</v>
      </c>
      <c r="D821" s="129">
        <v>8591</v>
      </c>
      <c r="E821" s="38"/>
    </row>
    <row r="822" spans="2:5" ht="12" customHeight="1">
      <c r="B822" s="41" t="s">
        <v>79</v>
      </c>
      <c r="C822" s="93" t="s">
        <v>1260</v>
      </c>
      <c r="D822" s="129">
        <v>6149</v>
      </c>
      <c r="E822" s="38"/>
    </row>
    <row r="823" spans="2:5" ht="12" customHeight="1">
      <c r="B823" s="41" t="s">
        <v>79</v>
      </c>
      <c r="C823" s="93" t="s">
        <v>1272</v>
      </c>
      <c r="D823" s="129">
        <v>3616</v>
      </c>
      <c r="E823" s="38"/>
    </row>
    <row r="824" spans="2:5" ht="12" customHeight="1">
      <c r="B824" s="41" t="s">
        <v>79</v>
      </c>
      <c r="C824" s="93" t="s">
        <v>542</v>
      </c>
      <c r="D824" s="129">
        <v>12923</v>
      </c>
      <c r="E824" s="38"/>
    </row>
    <row r="825" spans="2:5" ht="12" customHeight="1">
      <c r="B825" s="41" t="s">
        <v>79</v>
      </c>
      <c r="C825" s="93" t="s">
        <v>1287</v>
      </c>
      <c r="D825" s="129">
        <v>3586</v>
      </c>
      <c r="E825" s="38"/>
    </row>
    <row r="826" spans="2:5" ht="12" customHeight="1">
      <c r="B826" s="41" t="s">
        <v>79</v>
      </c>
      <c r="C826" s="93" t="s">
        <v>1290</v>
      </c>
      <c r="D826" s="129">
        <v>12287</v>
      </c>
      <c r="E826" s="38"/>
    </row>
    <row r="827" spans="2:5" ht="12" customHeight="1">
      <c r="B827" s="41" t="s">
        <v>79</v>
      </c>
      <c r="C827" s="93" t="s">
        <v>552</v>
      </c>
      <c r="D827" s="129">
        <v>16274</v>
      </c>
      <c r="E827" s="38"/>
    </row>
    <row r="828" spans="2:5" ht="12" customHeight="1">
      <c r="B828" s="41" t="s">
        <v>79</v>
      </c>
      <c r="C828" s="93" t="s">
        <v>556</v>
      </c>
      <c r="D828" s="129">
        <v>11861</v>
      </c>
      <c r="E828" s="38"/>
    </row>
    <row r="829" spans="2:5" ht="12" customHeight="1">
      <c r="B829" s="41" t="s">
        <v>79</v>
      </c>
      <c r="C829" s="93" t="s">
        <v>2891</v>
      </c>
      <c r="D829" s="129">
        <v>7791</v>
      </c>
      <c r="E829" s="38"/>
    </row>
    <row r="830" spans="2:5" ht="12" customHeight="1">
      <c r="B830" s="41" t="s">
        <v>79</v>
      </c>
      <c r="C830" s="94" t="s">
        <v>1331</v>
      </c>
      <c r="D830" s="128">
        <v>41836</v>
      </c>
      <c r="E830" s="38"/>
    </row>
    <row r="831" spans="2:5" ht="12" customHeight="1">
      <c r="B831" s="41" t="s">
        <v>79</v>
      </c>
      <c r="C831" s="93" t="s">
        <v>1249</v>
      </c>
      <c r="D831" s="129">
        <v>3870</v>
      </c>
      <c r="E831" s="38"/>
    </row>
    <row r="832" spans="2:5" ht="12" customHeight="1">
      <c r="B832" s="41" t="s">
        <v>79</v>
      </c>
      <c r="C832" s="93" t="s">
        <v>1285</v>
      </c>
      <c r="D832" s="129">
        <v>3514</v>
      </c>
      <c r="E832" s="38"/>
    </row>
    <row r="833" spans="2:5" ht="12" customHeight="1">
      <c r="B833" s="41" t="s">
        <v>79</v>
      </c>
      <c r="C833" s="93" t="s">
        <v>539</v>
      </c>
      <c r="D833" s="129">
        <v>15910</v>
      </c>
      <c r="E833" s="38"/>
    </row>
    <row r="834" spans="2:5" ht="12" customHeight="1">
      <c r="B834" s="41" t="s">
        <v>79</v>
      </c>
      <c r="C834" s="93" t="s">
        <v>96</v>
      </c>
      <c r="D834" s="129">
        <v>7210</v>
      </c>
      <c r="E834" s="38"/>
    </row>
    <row r="835" spans="2:5" ht="12" customHeight="1">
      <c r="B835" s="41" t="s">
        <v>79</v>
      </c>
      <c r="C835" s="93" t="s">
        <v>555</v>
      </c>
      <c r="D835" s="129">
        <v>6294</v>
      </c>
      <c r="E835" s="38"/>
    </row>
    <row r="836" spans="2:5" ht="12" customHeight="1">
      <c r="B836" s="41" t="s">
        <v>79</v>
      </c>
      <c r="C836" s="93" t="s">
        <v>1308</v>
      </c>
      <c r="D836" s="129">
        <v>5038</v>
      </c>
      <c r="E836" s="38"/>
    </row>
    <row r="837" spans="2:5" ht="12" customHeight="1">
      <c r="B837" s="41" t="s">
        <v>79</v>
      </c>
      <c r="C837" s="94" t="s">
        <v>1332</v>
      </c>
      <c r="D837" s="128">
        <v>116039</v>
      </c>
      <c r="E837" s="38"/>
    </row>
    <row r="838" spans="2:5" ht="12" customHeight="1">
      <c r="B838" s="41" t="s">
        <v>79</v>
      </c>
      <c r="C838" s="93" t="s">
        <v>1316</v>
      </c>
      <c r="D838" s="129">
        <v>47560</v>
      </c>
      <c r="E838" s="38"/>
    </row>
    <row r="839" spans="2:5" ht="12" customHeight="1">
      <c r="B839" s="41" t="s">
        <v>79</v>
      </c>
      <c r="C839" s="93" t="s">
        <v>1252</v>
      </c>
      <c r="D839" s="129">
        <v>4428</v>
      </c>
      <c r="E839" s="38"/>
    </row>
    <row r="840" spans="2:5" ht="12" customHeight="1">
      <c r="B840" s="41" t="s">
        <v>79</v>
      </c>
      <c r="C840" s="93" t="s">
        <v>1255</v>
      </c>
      <c r="D840" s="129">
        <v>6269</v>
      </c>
      <c r="E840" s="38"/>
    </row>
    <row r="841" spans="2:5" ht="12" customHeight="1">
      <c r="B841" s="41" t="s">
        <v>79</v>
      </c>
      <c r="C841" s="93" t="s">
        <v>530</v>
      </c>
      <c r="D841" s="129">
        <v>5943</v>
      </c>
      <c r="E841" s="38"/>
    </row>
    <row r="842" spans="2:5" ht="12" customHeight="1">
      <c r="B842" s="41" t="s">
        <v>79</v>
      </c>
      <c r="C842" s="93" t="s">
        <v>531</v>
      </c>
      <c r="D842" s="129">
        <v>6103</v>
      </c>
      <c r="E842" s="38"/>
    </row>
    <row r="843" spans="2:5" ht="12" customHeight="1">
      <c r="B843" s="41" t="s">
        <v>79</v>
      </c>
      <c r="C843" s="93" t="s">
        <v>532</v>
      </c>
      <c r="D843" s="129">
        <v>4512</v>
      </c>
      <c r="E843" s="38"/>
    </row>
    <row r="844" spans="2:5" ht="12" customHeight="1">
      <c r="B844" s="41" t="s">
        <v>79</v>
      </c>
      <c r="C844" s="93" t="s">
        <v>1266</v>
      </c>
      <c r="D844" s="129">
        <v>4676</v>
      </c>
      <c r="E844" s="38"/>
    </row>
    <row r="845" spans="2:5" ht="12" customHeight="1">
      <c r="B845" s="41" t="s">
        <v>79</v>
      </c>
      <c r="C845" s="93" t="s">
        <v>1268</v>
      </c>
      <c r="D845" s="129">
        <v>4356</v>
      </c>
      <c r="E845" s="38"/>
    </row>
    <row r="846" spans="2:5" ht="12" customHeight="1">
      <c r="B846" s="41" t="s">
        <v>79</v>
      </c>
      <c r="C846" s="93" t="s">
        <v>1271</v>
      </c>
      <c r="D846" s="129">
        <v>4863</v>
      </c>
      <c r="E846" s="38"/>
    </row>
    <row r="847" spans="2:5" ht="12" customHeight="1">
      <c r="B847" s="41" t="s">
        <v>79</v>
      </c>
      <c r="C847" s="93" t="s">
        <v>1275</v>
      </c>
      <c r="D847" s="129">
        <v>4278</v>
      </c>
      <c r="E847" s="38"/>
    </row>
    <row r="848" spans="2:5" ht="12" customHeight="1">
      <c r="B848" s="41" t="s">
        <v>79</v>
      </c>
      <c r="C848" s="93" t="s">
        <v>1229</v>
      </c>
      <c r="D848" s="129">
        <v>7335</v>
      </c>
      <c r="E848" s="38"/>
    </row>
    <row r="849" spans="2:5" ht="12" customHeight="1">
      <c r="B849" s="41" t="s">
        <v>79</v>
      </c>
      <c r="C849" s="93" t="s">
        <v>533</v>
      </c>
      <c r="D849" s="129">
        <v>5615</v>
      </c>
      <c r="E849" s="38"/>
    </row>
    <row r="850" spans="2:5" ht="12" customHeight="1">
      <c r="B850" s="41" t="s">
        <v>79</v>
      </c>
      <c r="C850" s="93" t="s">
        <v>1305</v>
      </c>
      <c r="D850" s="129">
        <v>4746</v>
      </c>
      <c r="E850" s="38"/>
    </row>
    <row r="851" spans="2:5" ht="12" customHeight="1">
      <c r="B851" s="41" t="s">
        <v>79</v>
      </c>
      <c r="C851" s="93" t="s">
        <v>1311</v>
      </c>
      <c r="D851" s="129">
        <v>5355</v>
      </c>
      <c r="E851" s="38"/>
    </row>
    <row r="852" spans="2:5" ht="12" customHeight="1">
      <c r="B852" s="41" t="s">
        <v>79</v>
      </c>
      <c r="C852" s="94" t="s">
        <v>1333</v>
      </c>
      <c r="D852" s="128">
        <v>49499</v>
      </c>
      <c r="E852" s="38"/>
    </row>
    <row r="853" spans="2:5" ht="12" customHeight="1">
      <c r="B853" s="41" t="s">
        <v>79</v>
      </c>
      <c r="C853" s="93" t="s">
        <v>1317</v>
      </c>
      <c r="D853" s="129">
        <v>17793</v>
      </c>
      <c r="E853" s="38"/>
    </row>
    <row r="854" spans="2:5" ht="12" customHeight="1">
      <c r="B854" s="41" t="s">
        <v>79</v>
      </c>
      <c r="C854" s="93" t="s">
        <v>673</v>
      </c>
      <c r="D854" s="129">
        <v>11511</v>
      </c>
      <c r="E854" s="38"/>
    </row>
    <row r="855" spans="2:5" ht="12" customHeight="1">
      <c r="B855" s="41" t="s">
        <v>79</v>
      </c>
      <c r="C855" s="93" t="s">
        <v>1245</v>
      </c>
      <c r="D855" s="129">
        <v>4078</v>
      </c>
      <c r="E855" s="38"/>
    </row>
    <row r="856" spans="2:5" ht="12" customHeight="1">
      <c r="B856" s="41" t="s">
        <v>79</v>
      </c>
      <c r="C856" s="93" t="s">
        <v>549</v>
      </c>
      <c r="D856" s="129">
        <v>8658</v>
      </c>
      <c r="E856" s="38"/>
    </row>
    <row r="857" spans="2:5" ht="12" customHeight="1">
      <c r="B857" s="41" t="s">
        <v>79</v>
      </c>
      <c r="C857" s="93" t="s">
        <v>1286</v>
      </c>
      <c r="D857" s="129">
        <v>1840</v>
      </c>
      <c r="E857" s="38"/>
    </row>
    <row r="858" spans="2:5" ht="12" customHeight="1">
      <c r="B858" s="41" t="s">
        <v>79</v>
      </c>
      <c r="C858" s="93" t="s">
        <v>1294</v>
      </c>
      <c r="D858" s="129">
        <v>5619</v>
      </c>
      <c r="E858" s="38"/>
    </row>
    <row r="859" spans="2:5" ht="12" customHeight="1">
      <c r="B859" s="41" t="s">
        <v>79</v>
      </c>
      <c r="C859" s="94" t="s">
        <v>1334</v>
      </c>
      <c r="D859" s="128">
        <v>119847</v>
      </c>
      <c r="E859" s="38"/>
    </row>
    <row r="860" spans="2:5" ht="12" customHeight="1">
      <c r="B860" s="41" t="s">
        <v>79</v>
      </c>
      <c r="C860" s="93" t="s">
        <v>550</v>
      </c>
      <c r="D860" s="129">
        <v>43195</v>
      </c>
      <c r="E860" s="38"/>
    </row>
    <row r="861" spans="2:5" ht="12" customHeight="1">
      <c r="B861" s="41" t="s">
        <v>79</v>
      </c>
      <c r="C861" s="93" t="s">
        <v>1225</v>
      </c>
      <c r="D861" s="129">
        <v>14915</v>
      </c>
      <c r="E861" s="38"/>
    </row>
    <row r="862" spans="2:5" ht="12" customHeight="1">
      <c r="B862" s="41" t="s">
        <v>79</v>
      </c>
      <c r="C862" s="93" t="s">
        <v>81</v>
      </c>
      <c r="D862" s="129">
        <v>4509</v>
      </c>
      <c r="E862" s="38"/>
    </row>
    <row r="863" spans="2:5" ht="12" customHeight="1">
      <c r="B863" s="41" t="s">
        <v>79</v>
      </c>
      <c r="C863" s="93" t="s">
        <v>1240</v>
      </c>
      <c r="D863" s="129">
        <v>6307</v>
      </c>
      <c r="E863" s="38"/>
    </row>
    <row r="864" spans="2:5" ht="12" customHeight="1">
      <c r="B864" s="41" t="s">
        <v>79</v>
      </c>
      <c r="C864" s="93" t="s">
        <v>1243</v>
      </c>
      <c r="D864" s="129">
        <v>5628</v>
      </c>
      <c r="E864" s="38"/>
    </row>
    <row r="865" spans="2:5" ht="12" customHeight="1">
      <c r="B865" s="41" t="s">
        <v>79</v>
      </c>
      <c r="C865" s="93" t="s">
        <v>1259</v>
      </c>
      <c r="D865" s="129">
        <v>5653</v>
      </c>
      <c r="E865" s="38"/>
    </row>
    <row r="866" spans="2:5" ht="12" customHeight="1">
      <c r="B866" s="41" t="s">
        <v>79</v>
      </c>
      <c r="C866" s="93" t="s">
        <v>89</v>
      </c>
      <c r="D866" s="129">
        <v>2966</v>
      </c>
      <c r="E866" s="38"/>
    </row>
    <row r="867" spans="2:5" ht="12" customHeight="1">
      <c r="B867" s="41" t="s">
        <v>79</v>
      </c>
      <c r="C867" s="93" t="s">
        <v>1297</v>
      </c>
      <c r="D867" s="129">
        <v>10426</v>
      </c>
      <c r="E867" s="38"/>
    </row>
    <row r="868" spans="2:5" ht="12" customHeight="1">
      <c r="B868" s="41" t="s">
        <v>79</v>
      </c>
      <c r="C868" s="93" t="s">
        <v>1232</v>
      </c>
      <c r="D868" s="129">
        <v>12878</v>
      </c>
      <c r="E868" s="38"/>
    </row>
    <row r="869" spans="2:5" ht="12" customHeight="1">
      <c r="B869" s="41" t="s">
        <v>79</v>
      </c>
      <c r="C869" s="93" t="s">
        <v>557</v>
      </c>
      <c r="D869" s="129">
        <v>6083</v>
      </c>
      <c r="E869" s="38"/>
    </row>
    <row r="870" spans="2:5" ht="12" customHeight="1">
      <c r="B870" s="41" t="s">
        <v>79</v>
      </c>
      <c r="C870" s="93" t="s">
        <v>1235</v>
      </c>
      <c r="D870" s="129">
        <v>7287</v>
      </c>
      <c r="E870" s="38"/>
    </row>
    <row r="871" spans="2:5" ht="12" customHeight="1">
      <c r="B871" s="41" t="s">
        <v>79</v>
      </c>
      <c r="C871" s="94" t="s">
        <v>1335</v>
      </c>
      <c r="D871" s="128">
        <v>38249</v>
      </c>
      <c r="E871" s="38"/>
    </row>
    <row r="872" spans="2:5" ht="12" customHeight="1">
      <c r="B872" s="41" t="s">
        <v>79</v>
      </c>
      <c r="C872" s="93" t="s">
        <v>1239</v>
      </c>
      <c r="D872" s="129">
        <v>4044</v>
      </c>
      <c r="E872" s="38"/>
    </row>
    <row r="873" spans="2:5" ht="12" customHeight="1">
      <c r="B873" s="41" t="s">
        <v>79</v>
      </c>
      <c r="C873" s="93" t="s">
        <v>1257</v>
      </c>
      <c r="D873" s="129">
        <v>5901</v>
      </c>
      <c r="E873" s="38"/>
    </row>
    <row r="874" spans="2:5" ht="12" customHeight="1">
      <c r="B874" s="41" t="s">
        <v>79</v>
      </c>
      <c r="C874" s="93" t="s">
        <v>1258</v>
      </c>
      <c r="D874" s="129">
        <v>2610</v>
      </c>
      <c r="E874" s="38"/>
    </row>
    <row r="875" spans="2:5" ht="12" customHeight="1">
      <c r="B875" s="41" t="s">
        <v>79</v>
      </c>
      <c r="C875" s="93" t="s">
        <v>1267</v>
      </c>
      <c r="D875" s="129">
        <v>2994</v>
      </c>
      <c r="E875" s="38"/>
    </row>
    <row r="876" spans="2:5" ht="12" customHeight="1">
      <c r="B876" s="41" t="s">
        <v>79</v>
      </c>
      <c r="C876" s="93" t="s">
        <v>1269</v>
      </c>
      <c r="D876" s="129">
        <v>3288</v>
      </c>
      <c r="E876" s="38"/>
    </row>
    <row r="877" spans="2:5" ht="12" customHeight="1">
      <c r="B877" s="41" t="s">
        <v>79</v>
      </c>
      <c r="C877" s="93" t="s">
        <v>1274</v>
      </c>
      <c r="D877" s="129">
        <v>6042</v>
      </c>
      <c r="E877" s="38"/>
    </row>
    <row r="878" spans="2:5" ht="12" customHeight="1">
      <c r="B878" s="41" t="s">
        <v>79</v>
      </c>
      <c r="C878" s="93" t="s">
        <v>1280</v>
      </c>
      <c r="D878" s="129">
        <v>3361</v>
      </c>
      <c r="E878" s="38"/>
    </row>
    <row r="879" spans="2:5" ht="12" customHeight="1">
      <c r="B879" s="41" t="s">
        <v>79</v>
      </c>
      <c r="C879" s="93" t="s">
        <v>1298</v>
      </c>
      <c r="D879" s="129">
        <v>7308</v>
      </c>
      <c r="E879" s="38"/>
    </row>
    <row r="880" spans="2:5" ht="12" customHeight="1">
      <c r="B880" s="41" t="s">
        <v>79</v>
      </c>
      <c r="C880" s="93" t="s">
        <v>1300</v>
      </c>
      <c r="D880" s="129">
        <v>2701</v>
      </c>
      <c r="E880" s="38"/>
    </row>
    <row r="881" spans="2:5" ht="12" customHeight="1">
      <c r="B881" s="41" t="s">
        <v>79</v>
      </c>
      <c r="C881" s="94" t="s">
        <v>1178</v>
      </c>
      <c r="D881" s="128">
        <v>119492</v>
      </c>
      <c r="E881" s="38"/>
    </row>
    <row r="882" spans="2:5" ht="12" customHeight="1">
      <c r="B882" s="41" t="s">
        <v>79</v>
      </c>
      <c r="C882" s="93" t="s">
        <v>1318</v>
      </c>
      <c r="D882" s="129">
        <v>64712</v>
      </c>
      <c r="E882" s="38"/>
    </row>
    <row r="883" spans="2:5" ht="12" customHeight="1">
      <c r="B883" s="41" t="s">
        <v>79</v>
      </c>
      <c r="C883" s="93" t="s">
        <v>1236</v>
      </c>
      <c r="D883" s="129">
        <v>3325</v>
      </c>
      <c r="E883" s="38"/>
    </row>
    <row r="884" spans="2:5" ht="12" customHeight="1">
      <c r="B884" s="41" t="s">
        <v>79</v>
      </c>
      <c r="C884" s="93" t="s">
        <v>1242</v>
      </c>
      <c r="D884" s="129">
        <v>2237</v>
      </c>
      <c r="E884" s="38"/>
    </row>
    <row r="885" spans="2:5" ht="12" customHeight="1">
      <c r="B885" s="41" t="s">
        <v>79</v>
      </c>
      <c r="C885" s="93" t="s">
        <v>1248</v>
      </c>
      <c r="D885" s="129">
        <v>5154</v>
      </c>
      <c r="E885" s="38"/>
    </row>
    <row r="886" spans="2:5" ht="12" customHeight="1">
      <c r="B886" s="41" t="s">
        <v>79</v>
      </c>
      <c r="C886" s="93" t="s">
        <v>1261</v>
      </c>
      <c r="D886" s="129">
        <v>3892</v>
      </c>
      <c r="E886" s="38"/>
    </row>
    <row r="887" spans="2:5" ht="12" customHeight="1">
      <c r="B887" s="41" t="s">
        <v>79</v>
      </c>
      <c r="C887" s="93" t="s">
        <v>540</v>
      </c>
      <c r="D887" s="129">
        <v>7180</v>
      </c>
      <c r="E887" s="38"/>
    </row>
    <row r="888" spans="2:5" ht="12" customHeight="1">
      <c r="B888" s="41" t="s">
        <v>79</v>
      </c>
      <c r="C888" s="93" t="s">
        <v>1289</v>
      </c>
      <c r="D888" s="129">
        <v>6201</v>
      </c>
      <c r="E888" s="38"/>
    </row>
    <row r="889" spans="2:5" ht="12" customHeight="1">
      <c r="B889" s="41" t="s">
        <v>79</v>
      </c>
      <c r="C889" s="93" t="s">
        <v>1293</v>
      </c>
      <c r="D889" s="129">
        <v>4749</v>
      </c>
      <c r="E889" s="38"/>
    </row>
    <row r="890" spans="2:5" ht="12" customHeight="1">
      <c r="B890" s="41" t="s">
        <v>79</v>
      </c>
      <c r="C890" s="93" t="s">
        <v>553</v>
      </c>
      <c r="D890" s="129">
        <v>10754</v>
      </c>
      <c r="E890" s="38"/>
    </row>
    <row r="891" spans="2:5" ht="12" customHeight="1">
      <c r="B891" s="41" t="s">
        <v>79</v>
      </c>
      <c r="C891" s="93" t="s">
        <v>554</v>
      </c>
      <c r="D891" s="129">
        <v>7916</v>
      </c>
      <c r="E891" s="38"/>
    </row>
    <row r="892" spans="2:5" ht="12" customHeight="1">
      <c r="B892" s="41" t="s">
        <v>79</v>
      </c>
      <c r="C892" s="93" t="s">
        <v>1310</v>
      </c>
      <c r="D892" s="129">
        <v>3372</v>
      </c>
      <c r="E892" s="38"/>
    </row>
    <row r="893" spans="2:5" ht="12" customHeight="1">
      <c r="B893" s="41" t="s">
        <v>79</v>
      </c>
      <c r="C893" s="94" t="s">
        <v>1336</v>
      </c>
      <c r="D893" s="128">
        <v>77542</v>
      </c>
      <c r="E893" s="38"/>
    </row>
    <row r="894" spans="2:5" ht="12" customHeight="1">
      <c r="B894" s="41" t="s">
        <v>79</v>
      </c>
      <c r="C894" s="93" t="s">
        <v>1237</v>
      </c>
      <c r="D894" s="129">
        <v>5521</v>
      </c>
      <c r="E894" s="38"/>
    </row>
    <row r="895" spans="2:5" ht="12" customHeight="1">
      <c r="B895" s="41" t="s">
        <v>79</v>
      </c>
      <c r="C895" s="93" t="s">
        <v>1247</v>
      </c>
      <c r="D895" s="129">
        <v>4557</v>
      </c>
      <c r="E895" s="38"/>
    </row>
    <row r="896" spans="2:5" ht="12" customHeight="1">
      <c r="B896" s="41" t="s">
        <v>79</v>
      </c>
      <c r="C896" s="93" t="s">
        <v>1128</v>
      </c>
      <c r="D896" s="129">
        <v>3880</v>
      </c>
      <c r="E896" s="38"/>
    </row>
    <row r="897" spans="2:5" ht="12" customHeight="1">
      <c r="B897" s="41" t="s">
        <v>79</v>
      </c>
      <c r="C897" s="93" t="s">
        <v>1277</v>
      </c>
      <c r="D897" s="129">
        <v>5419</v>
      </c>
      <c r="E897" s="38"/>
    </row>
    <row r="898" spans="2:5" ht="12" customHeight="1">
      <c r="B898" s="41" t="s">
        <v>79</v>
      </c>
      <c r="C898" s="93" t="s">
        <v>1281</v>
      </c>
      <c r="D898" s="129">
        <v>4800</v>
      </c>
      <c r="E898" s="38"/>
    </row>
    <row r="899" spans="2:5" ht="12" customHeight="1">
      <c r="B899" s="41" t="s">
        <v>79</v>
      </c>
      <c r="C899" s="93" t="s">
        <v>1118</v>
      </c>
      <c r="D899" s="129">
        <v>4551</v>
      </c>
      <c r="E899" s="38"/>
    </row>
    <row r="900" spans="2:5" ht="12" customHeight="1">
      <c r="B900" s="41" t="s">
        <v>79</v>
      </c>
      <c r="C900" s="93" t="s">
        <v>1284</v>
      </c>
      <c r="D900" s="129">
        <v>6523</v>
      </c>
      <c r="E900" s="38"/>
    </row>
    <row r="901" spans="2:5" ht="12" customHeight="1">
      <c r="B901" s="41" t="s">
        <v>79</v>
      </c>
      <c r="C901" s="93" t="s">
        <v>1299</v>
      </c>
      <c r="D901" s="129">
        <v>3414</v>
      </c>
      <c r="E901" s="38"/>
    </row>
    <row r="902" spans="2:5" ht="12" customHeight="1">
      <c r="B902" s="41" t="s">
        <v>79</v>
      </c>
      <c r="C902" s="93" t="s">
        <v>1233</v>
      </c>
      <c r="D902" s="129">
        <v>32326</v>
      </c>
      <c r="E902" s="38"/>
    </row>
    <row r="903" spans="2:5" ht="12" customHeight="1">
      <c r="B903" s="41" t="s">
        <v>79</v>
      </c>
      <c r="C903" s="93" t="s">
        <v>1306</v>
      </c>
      <c r="D903" s="129">
        <v>6551</v>
      </c>
      <c r="E903" s="38"/>
    </row>
    <row r="904" spans="2:5" ht="12" customHeight="1">
      <c r="B904" s="41" t="s">
        <v>79</v>
      </c>
      <c r="C904" s="94" t="s">
        <v>1337</v>
      </c>
      <c r="D904" s="128">
        <v>42227</v>
      </c>
      <c r="E904" s="38"/>
    </row>
    <row r="905" spans="2:5" ht="12" customHeight="1">
      <c r="B905" s="41" t="s">
        <v>79</v>
      </c>
      <c r="C905" s="93" t="s">
        <v>80</v>
      </c>
      <c r="D905" s="129">
        <v>4071</v>
      </c>
      <c r="E905" s="38"/>
    </row>
    <row r="906" spans="2:5" ht="12" customHeight="1">
      <c r="B906" s="41" t="s">
        <v>79</v>
      </c>
      <c r="C906" s="93" t="s">
        <v>83</v>
      </c>
      <c r="D906" s="129">
        <v>3978</v>
      </c>
      <c r="E906" s="38"/>
    </row>
    <row r="907" spans="2:5" ht="12" customHeight="1">
      <c r="B907" s="41" t="s">
        <v>79</v>
      </c>
      <c r="C907" s="93" t="s">
        <v>86</v>
      </c>
      <c r="D907" s="129">
        <v>6189</v>
      </c>
      <c r="E907" s="38"/>
    </row>
    <row r="908" spans="2:5" ht="12" customHeight="1">
      <c r="B908" s="41" t="s">
        <v>79</v>
      </c>
      <c r="C908" s="93" t="s">
        <v>1270</v>
      </c>
      <c r="D908" s="129">
        <v>4619</v>
      </c>
      <c r="E908" s="38"/>
    </row>
    <row r="909" spans="2:5" ht="12" customHeight="1">
      <c r="B909" s="41" t="s">
        <v>79</v>
      </c>
      <c r="C909" s="93" t="s">
        <v>90</v>
      </c>
      <c r="D909" s="129">
        <v>4147</v>
      </c>
      <c r="E909" s="38"/>
    </row>
    <row r="910" spans="2:5" ht="12" customHeight="1">
      <c r="B910" s="41" t="s">
        <v>79</v>
      </c>
      <c r="C910" s="93" t="s">
        <v>93</v>
      </c>
      <c r="D910" s="129">
        <v>4879</v>
      </c>
      <c r="E910" s="38"/>
    </row>
    <row r="911" spans="2:5" ht="12" customHeight="1">
      <c r="B911" s="41" t="s">
        <v>79</v>
      </c>
      <c r="C911" s="93" t="s">
        <v>97</v>
      </c>
      <c r="D911" s="129">
        <v>14344</v>
      </c>
      <c r="E911" s="38"/>
    </row>
    <row r="912" spans="2:5" ht="12" customHeight="1">
      <c r="B912" s="41" t="s">
        <v>79</v>
      </c>
      <c r="C912" s="94" t="s">
        <v>1338</v>
      </c>
      <c r="D912" s="128">
        <v>67834</v>
      </c>
      <c r="E912" s="38"/>
    </row>
    <row r="913" spans="2:5" ht="12" customHeight="1">
      <c r="B913" s="41" t="s">
        <v>79</v>
      </c>
      <c r="C913" s="93" t="s">
        <v>1319</v>
      </c>
      <c r="D913" s="129">
        <v>43430</v>
      </c>
      <c r="E913" s="38"/>
    </row>
    <row r="914" spans="2:5" ht="12" customHeight="1">
      <c r="B914" s="41" t="s">
        <v>79</v>
      </c>
      <c r="C914" s="93" t="s">
        <v>1231</v>
      </c>
      <c r="D914" s="129">
        <v>7394</v>
      </c>
      <c r="E914" s="38"/>
    </row>
    <row r="915" spans="2:5" ht="12" customHeight="1">
      <c r="B915" s="41" t="s">
        <v>79</v>
      </c>
      <c r="C915" s="93" t="s">
        <v>1309</v>
      </c>
      <c r="D915" s="129">
        <v>5007</v>
      </c>
      <c r="E915" s="38"/>
    </row>
    <row r="916" spans="2:5" ht="12" customHeight="1">
      <c r="B916" s="41" t="s">
        <v>79</v>
      </c>
      <c r="C916" s="93" t="s">
        <v>558</v>
      </c>
      <c r="D916" s="129">
        <v>12003</v>
      </c>
      <c r="E916" s="38"/>
    </row>
    <row r="917" spans="2:5" ht="12" customHeight="1">
      <c r="B917" s="41" t="s">
        <v>79</v>
      </c>
      <c r="C917" s="94" t="s">
        <v>1339</v>
      </c>
      <c r="D917" s="128">
        <v>164916</v>
      </c>
      <c r="E917" s="38"/>
    </row>
    <row r="918" spans="2:5" ht="12" customHeight="1">
      <c r="B918" s="41" t="s">
        <v>79</v>
      </c>
      <c r="C918" s="93" t="s">
        <v>1313</v>
      </c>
      <c r="D918" s="129">
        <v>14751</v>
      </c>
      <c r="E918" s="38"/>
    </row>
    <row r="919" spans="2:5" ht="12" customHeight="1">
      <c r="B919" s="41" t="s">
        <v>79</v>
      </c>
      <c r="C919" s="93" t="s">
        <v>1314</v>
      </c>
      <c r="D919" s="129">
        <v>20136</v>
      </c>
      <c r="E919" s="38"/>
    </row>
    <row r="920" spans="2:5" ht="12" customHeight="1">
      <c r="B920" s="41" t="s">
        <v>79</v>
      </c>
      <c r="C920" s="93" t="s">
        <v>1320</v>
      </c>
      <c r="D920" s="129">
        <v>57458</v>
      </c>
      <c r="E920" s="38"/>
    </row>
    <row r="921" spans="2:5" ht="12" customHeight="1">
      <c r="B921" s="41" t="s">
        <v>79</v>
      </c>
      <c r="C921" s="93" t="s">
        <v>516</v>
      </c>
      <c r="D921" s="129">
        <v>30117</v>
      </c>
      <c r="E921" s="38"/>
    </row>
    <row r="922" spans="2:5" ht="12" customHeight="1">
      <c r="B922" s="41" t="s">
        <v>79</v>
      </c>
      <c r="C922" s="93" t="s">
        <v>1256</v>
      </c>
      <c r="D922" s="129">
        <v>4864</v>
      </c>
      <c r="E922" s="38"/>
    </row>
    <row r="923" spans="2:5" ht="12" customHeight="1">
      <c r="B923" s="41" t="s">
        <v>79</v>
      </c>
      <c r="C923" s="93" t="s">
        <v>543</v>
      </c>
      <c r="D923" s="129">
        <v>6912</v>
      </c>
      <c r="E923" s="38"/>
    </row>
    <row r="924" spans="2:5" ht="12" customHeight="1">
      <c r="B924" s="41" t="s">
        <v>79</v>
      </c>
      <c r="C924" s="93" t="s">
        <v>1283</v>
      </c>
      <c r="D924" s="129">
        <v>4997</v>
      </c>
      <c r="E924" s="38"/>
    </row>
    <row r="925" spans="2:5" ht="12" customHeight="1">
      <c r="B925" s="41" t="s">
        <v>79</v>
      </c>
      <c r="C925" s="93" t="s">
        <v>1230</v>
      </c>
      <c r="D925" s="129">
        <v>12392</v>
      </c>
      <c r="E925" s="38"/>
    </row>
    <row r="926" spans="2:5" ht="12" customHeight="1">
      <c r="B926" s="41" t="s">
        <v>79</v>
      </c>
      <c r="C926" s="93" t="s">
        <v>559</v>
      </c>
      <c r="D926" s="129">
        <v>13289</v>
      </c>
      <c r="E926" s="38"/>
    </row>
    <row r="927" spans="2:5" ht="12" customHeight="1">
      <c r="B927" s="41" t="s">
        <v>79</v>
      </c>
      <c r="C927" s="95" t="s">
        <v>955</v>
      </c>
      <c r="D927" s="129"/>
      <c r="E927" s="38"/>
    </row>
    <row r="928" spans="2:5" ht="12" customHeight="1">
      <c r="B928" s="41" t="s">
        <v>79</v>
      </c>
      <c r="C928" s="126" t="s">
        <v>956</v>
      </c>
      <c r="D928" s="129"/>
      <c r="E928" s="38"/>
    </row>
    <row r="929" spans="2:5" ht="12" customHeight="1">
      <c r="B929" s="41" t="s">
        <v>79</v>
      </c>
      <c r="C929" s="94" t="s">
        <v>544</v>
      </c>
      <c r="D929" s="128">
        <v>708554</v>
      </c>
      <c r="E929" s="38"/>
    </row>
    <row r="930" spans="2:5" ht="12" customHeight="1">
      <c r="B930" s="41" t="s">
        <v>79</v>
      </c>
      <c r="C930" s="93" t="s">
        <v>1220</v>
      </c>
      <c r="D930" s="129">
        <v>201711</v>
      </c>
      <c r="E930" s="38"/>
    </row>
    <row r="931" spans="2:5" ht="12" customHeight="1">
      <c r="B931" s="41" t="s">
        <v>79</v>
      </c>
      <c r="C931" s="93" t="s">
        <v>1221</v>
      </c>
      <c r="D931" s="129">
        <v>166331</v>
      </c>
      <c r="E931" s="38"/>
    </row>
    <row r="932" spans="2:5" ht="12" customHeight="1">
      <c r="B932" s="41" t="s">
        <v>79</v>
      </c>
      <c r="C932" s="93" t="s">
        <v>1222</v>
      </c>
      <c r="D932" s="129">
        <v>137349</v>
      </c>
      <c r="E932" s="38"/>
    </row>
    <row r="933" spans="2:5" ht="12" customHeight="1">
      <c r="B933" s="41" t="s">
        <v>79</v>
      </c>
      <c r="C933" s="93" t="s">
        <v>1223</v>
      </c>
      <c r="D933" s="129">
        <v>68060</v>
      </c>
      <c r="E933" s="38"/>
    </row>
    <row r="934" spans="2:5" ht="12" customHeight="1">
      <c r="B934" s="41" t="s">
        <v>79</v>
      </c>
      <c r="C934" s="93" t="s">
        <v>1224</v>
      </c>
      <c r="D934" s="129">
        <v>135103</v>
      </c>
      <c r="E934" s="38"/>
    </row>
    <row r="935" spans="2:5" ht="12" customHeight="1">
      <c r="B935" s="41" t="s">
        <v>79</v>
      </c>
      <c r="C935" s="94" t="s">
        <v>547</v>
      </c>
      <c r="D935" s="128">
        <v>75732</v>
      </c>
      <c r="E935" s="38"/>
    </row>
    <row r="936" spans="2:5" ht="12" customHeight="1">
      <c r="B936" s="41" t="s">
        <v>79</v>
      </c>
      <c r="C936" s="94" t="s">
        <v>551</v>
      </c>
      <c r="D936" s="128">
        <v>48693</v>
      </c>
      <c r="E936" s="38"/>
    </row>
    <row r="937" spans="2:4" ht="13.5" thickBot="1">
      <c r="B937" s="43"/>
      <c r="D937" s="106"/>
    </row>
    <row r="938" spans="2:4" ht="16.5" customHeight="1" thickTop="1">
      <c r="B938" s="176" t="s">
        <v>746</v>
      </c>
      <c r="C938" s="187" t="s">
        <v>766</v>
      </c>
      <c r="D938" s="101"/>
    </row>
    <row r="939" spans="2:4" ht="25.5" customHeight="1" thickBot="1">
      <c r="B939" s="177"/>
      <c r="C939" s="188"/>
      <c r="D939" s="102"/>
    </row>
    <row r="940" spans="2:5" ht="12" customHeight="1" thickTop="1">
      <c r="B940" s="41"/>
      <c r="C940" s="44"/>
      <c r="D940" s="104"/>
      <c r="E940" s="38"/>
    </row>
    <row r="941" spans="2:5" ht="12" customHeight="1">
      <c r="B941" s="41" t="s">
        <v>752</v>
      </c>
      <c r="C941" s="94" t="s">
        <v>1340</v>
      </c>
      <c r="D941" s="128">
        <v>3364176</v>
      </c>
      <c r="E941" s="38"/>
    </row>
    <row r="942" spans="2:5" ht="12" customHeight="1">
      <c r="B942" s="41" t="s">
        <v>752</v>
      </c>
      <c r="C942" s="93"/>
      <c r="D942" s="128"/>
      <c r="E942" s="38"/>
    </row>
    <row r="943" spans="2:5" ht="12" customHeight="1">
      <c r="B943" s="41" t="s">
        <v>752</v>
      </c>
      <c r="C943" s="94" t="s">
        <v>1341</v>
      </c>
      <c r="D943" s="128">
        <v>104904</v>
      </c>
      <c r="E943" s="38"/>
    </row>
    <row r="944" spans="2:5" ht="12" customHeight="1">
      <c r="B944" s="41" t="s">
        <v>752</v>
      </c>
      <c r="C944" s="93" t="s">
        <v>1342</v>
      </c>
      <c r="D944" s="129">
        <v>30173</v>
      </c>
      <c r="E944" s="38"/>
    </row>
    <row r="945" spans="2:5" ht="12" customHeight="1">
      <c r="B945" s="41" t="s">
        <v>752</v>
      </c>
      <c r="C945" s="93" t="s">
        <v>1343</v>
      </c>
      <c r="D945" s="129">
        <v>19350</v>
      </c>
      <c r="E945" s="38"/>
    </row>
    <row r="946" spans="2:5" ht="12" customHeight="1">
      <c r="B946" s="41" t="s">
        <v>752</v>
      </c>
      <c r="C946" s="93" t="s">
        <v>1344</v>
      </c>
      <c r="D946" s="129">
        <v>6518</v>
      </c>
      <c r="E946" s="38"/>
    </row>
    <row r="947" spans="2:5" ht="12" customHeight="1">
      <c r="B947" s="41" t="s">
        <v>752</v>
      </c>
      <c r="C947" s="93" t="s">
        <v>1345</v>
      </c>
      <c r="D947" s="129">
        <v>5580</v>
      </c>
      <c r="E947" s="38"/>
    </row>
    <row r="948" spans="2:5" ht="12" customHeight="1">
      <c r="B948" s="41" t="s">
        <v>752</v>
      </c>
      <c r="C948" s="93" t="s">
        <v>1346</v>
      </c>
      <c r="D948" s="129">
        <v>7848</v>
      </c>
      <c r="E948" s="38"/>
    </row>
    <row r="949" spans="2:5" ht="12" customHeight="1">
      <c r="B949" s="41" t="s">
        <v>752</v>
      </c>
      <c r="C949" s="93" t="s">
        <v>1347</v>
      </c>
      <c r="D949" s="129">
        <v>13610</v>
      </c>
      <c r="E949" s="38"/>
    </row>
    <row r="950" spans="2:5" ht="12" customHeight="1">
      <c r="B950" s="41" t="s">
        <v>752</v>
      </c>
      <c r="C950" s="93" t="s">
        <v>1348</v>
      </c>
      <c r="D950" s="129">
        <v>11108</v>
      </c>
      <c r="E950" s="38"/>
    </row>
    <row r="951" spans="2:5" ht="12" customHeight="1">
      <c r="B951" s="41" t="s">
        <v>752</v>
      </c>
      <c r="C951" s="93" t="s">
        <v>1349</v>
      </c>
      <c r="D951" s="129">
        <v>5383</v>
      </c>
      <c r="E951" s="38"/>
    </row>
    <row r="952" spans="2:5" ht="12" customHeight="1">
      <c r="B952" s="41" t="s">
        <v>752</v>
      </c>
      <c r="C952" s="93" t="s">
        <v>1350</v>
      </c>
      <c r="D952" s="129">
        <v>5334</v>
      </c>
      <c r="E952" s="38"/>
    </row>
    <row r="953" spans="2:5" ht="12" customHeight="1">
      <c r="B953" s="41" t="s">
        <v>752</v>
      </c>
      <c r="C953" s="94" t="s">
        <v>1351</v>
      </c>
      <c r="D953" s="128">
        <v>92906</v>
      </c>
      <c r="E953" s="38"/>
    </row>
    <row r="954" spans="2:5" ht="12" customHeight="1">
      <c r="B954" s="41" t="s">
        <v>752</v>
      </c>
      <c r="C954" s="93" t="s">
        <v>1352</v>
      </c>
      <c r="D954" s="129">
        <v>8425</v>
      </c>
      <c r="E954" s="38"/>
    </row>
    <row r="955" spans="2:5" ht="12" customHeight="1">
      <c r="B955" s="41" t="s">
        <v>752</v>
      </c>
      <c r="C955" s="93" t="s">
        <v>1353</v>
      </c>
      <c r="D955" s="129">
        <v>36337</v>
      </c>
      <c r="E955" s="38"/>
    </row>
    <row r="956" spans="2:5" ht="12" customHeight="1">
      <c r="B956" s="41" t="s">
        <v>752</v>
      </c>
      <c r="C956" s="93" t="s">
        <v>1354</v>
      </c>
      <c r="D956" s="129">
        <v>9731</v>
      </c>
      <c r="E956" s="38"/>
    </row>
    <row r="957" spans="2:5" ht="12" customHeight="1">
      <c r="B957" s="41" t="s">
        <v>752</v>
      </c>
      <c r="C957" s="93" t="s">
        <v>1355</v>
      </c>
      <c r="D957" s="129">
        <v>14561</v>
      </c>
      <c r="E957" s="38"/>
    </row>
    <row r="958" spans="2:5" ht="12" customHeight="1">
      <c r="B958" s="41" t="s">
        <v>752</v>
      </c>
      <c r="C958" s="93" t="s">
        <v>1356</v>
      </c>
      <c r="D958" s="129">
        <v>7834</v>
      </c>
      <c r="E958" s="38"/>
    </row>
    <row r="959" spans="2:5" ht="12" customHeight="1">
      <c r="B959" s="41" t="s">
        <v>752</v>
      </c>
      <c r="C959" s="93" t="s">
        <v>1357</v>
      </c>
      <c r="D959" s="129">
        <v>6300</v>
      </c>
      <c r="E959" s="38"/>
    </row>
    <row r="960" spans="2:5" ht="12" customHeight="1">
      <c r="B960" s="41" t="s">
        <v>752</v>
      </c>
      <c r="C960" s="93" t="s">
        <v>1358</v>
      </c>
      <c r="D960" s="129">
        <v>9718</v>
      </c>
      <c r="E960" s="38"/>
    </row>
    <row r="961" spans="2:5" ht="12" customHeight="1">
      <c r="B961" s="41" t="s">
        <v>752</v>
      </c>
      <c r="C961" s="94" t="s">
        <v>1359</v>
      </c>
      <c r="D961" s="128">
        <v>127115</v>
      </c>
      <c r="E961" s="38"/>
    </row>
    <row r="962" spans="2:5" ht="12" customHeight="1">
      <c r="B962" s="41" t="s">
        <v>752</v>
      </c>
      <c r="C962" s="93" t="s">
        <v>1360</v>
      </c>
      <c r="D962" s="129">
        <v>12735</v>
      </c>
      <c r="E962" s="38"/>
    </row>
    <row r="963" spans="2:5" ht="12" customHeight="1">
      <c r="B963" s="41" t="s">
        <v>752</v>
      </c>
      <c r="C963" s="93" t="s">
        <v>1361</v>
      </c>
      <c r="D963" s="129">
        <v>9047</v>
      </c>
      <c r="E963" s="38"/>
    </row>
    <row r="964" spans="2:5" ht="12" customHeight="1">
      <c r="B964" s="41" t="s">
        <v>752</v>
      </c>
      <c r="C964" s="93" t="s">
        <v>1362</v>
      </c>
      <c r="D964" s="129">
        <v>48271</v>
      </c>
      <c r="E964" s="38"/>
    </row>
    <row r="965" spans="2:5" ht="12" customHeight="1">
      <c r="B965" s="41" t="s">
        <v>752</v>
      </c>
      <c r="C965" s="93" t="s">
        <v>1363</v>
      </c>
      <c r="D965" s="129">
        <v>22716</v>
      </c>
      <c r="E965" s="38"/>
    </row>
    <row r="966" spans="2:5" ht="12" customHeight="1">
      <c r="B966" s="41" t="s">
        <v>752</v>
      </c>
      <c r="C966" s="93" t="s">
        <v>1364</v>
      </c>
      <c r="D966" s="129">
        <v>34346</v>
      </c>
      <c r="E966" s="38"/>
    </row>
    <row r="967" spans="2:5" ht="12" customHeight="1">
      <c r="B967" s="41" t="s">
        <v>752</v>
      </c>
      <c r="C967" s="94" t="s">
        <v>1365</v>
      </c>
      <c r="D967" s="128">
        <v>59476</v>
      </c>
      <c r="E967" s="38"/>
    </row>
    <row r="968" spans="2:5" ht="12" customHeight="1">
      <c r="B968" s="41" t="s">
        <v>752</v>
      </c>
      <c r="C968" s="93" t="s">
        <v>1366</v>
      </c>
      <c r="D968" s="129">
        <v>2791</v>
      </c>
      <c r="E968" s="38"/>
    </row>
    <row r="969" spans="2:5" ht="12" customHeight="1">
      <c r="B969" s="41" t="s">
        <v>752</v>
      </c>
      <c r="C969" s="93" t="s">
        <v>1367</v>
      </c>
      <c r="D969" s="129">
        <v>21074</v>
      </c>
      <c r="E969" s="38"/>
    </row>
    <row r="970" spans="2:5" ht="12" customHeight="1">
      <c r="B970" s="41" t="s">
        <v>752</v>
      </c>
      <c r="C970" s="93" t="s">
        <v>1368</v>
      </c>
      <c r="D970" s="129">
        <v>3466</v>
      </c>
      <c r="E970" s="38"/>
    </row>
    <row r="971" spans="2:5" ht="12" customHeight="1">
      <c r="B971" s="41" t="s">
        <v>752</v>
      </c>
      <c r="C971" s="93" t="s">
        <v>1369</v>
      </c>
      <c r="D971" s="129">
        <v>3517</v>
      </c>
      <c r="E971" s="38"/>
    </row>
    <row r="972" spans="2:5" ht="12" customHeight="1">
      <c r="B972" s="41" t="s">
        <v>752</v>
      </c>
      <c r="C972" s="93" t="s">
        <v>1370</v>
      </c>
      <c r="D972" s="129">
        <v>7909</v>
      </c>
      <c r="E972" s="38"/>
    </row>
    <row r="973" spans="2:5" ht="12" customHeight="1">
      <c r="B973" s="41" t="s">
        <v>752</v>
      </c>
      <c r="C973" s="93" t="s">
        <v>1371</v>
      </c>
      <c r="D973" s="129">
        <v>7404</v>
      </c>
      <c r="E973" s="38"/>
    </row>
    <row r="974" spans="2:5" ht="12" customHeight="1">
      <c r="B974" s="41" t="s">
        <v>752</v>
      </c>
      <c r="C974" s="93" t="s">
        <v>1602</v>
      </c>
      <c r="D974" s="129">
        <v>13315</v>
      </c>
      <c r="E974" s="38"/>
    </row>
    <row r="975" spans="2:5" ht="12" customHeight="1">
      <c r="B975" s="41" t="s">
        <v>752</v>
      </c>
      <c r="C975" s="94" t="s">
        <v>1372</v>
      </c>
      <c r="D975" s="128">
        <v>109199</v>
      </c>
      <c r="E975" s="38"/>
    </row>
    <row r="976" spans="2:5" ht="12" customHeight="1">
      <c r="B976" s="41" t="s">
        <v>752</v>
      </c>
      <c r="C976" s="93" t="s">
        <v>1373</v>
      </c>
      <c r="D976" s="129">
        <v>28324</v>
      </c>
      <c r="E976" s="38"/>
    </row>
    <row r="977" spans="2:5" ht="12" customHeight="1">
      <c r="B977" s="41" t="s">
        <v>752</v>
      </c>
      <c r="C977" s="93" t="s">
        <v>1374</v>
      </c>
      <c r="D977" s="129">
        <v>17017</v>
      </c>
      <c r="E977" s="38"/>
    </row>
    <row r="978" spans="2:5" ht="12" customHeight="1">
      <c r="B978" s="41" t="s">
        <v>752</v>
      </c>
      <c r="C978" s="93" t="s">
        <v>1603</v>
      </c>
      <c r="D978" s="129">
        <v>9577</v>
      </c>
      <c r="E978" s="38"/>
    </row>
    <row r="979" spans="2:5" ht="12" customHeight="1">
      <c r="B979" s="41" t="s">
        <v>752</v>
      </c>
      <c r="C979" s="93" t="s">
        <v>1375</v>
      </c>
      <c r="D979" s="129">
        <v>17173</v>
      </c>
      <c r="E979" s="38"/>
    </row>
    <row r="980" spans="2:5" ht="12" customHeight="1">
      <c r="B980" s="41" t="s">
        <v>752</v>
      </c>
      <c r="C980" s="93" t="s">
        <v>1376</v>
      </c>
      <c r="D980" s="129">
        <v>6782</v>
      </c>
      <c r="E980" s="38"/>
    </row>
    <row r="981" spans="2:5" ht="12" customHeight="1">
      <c r="B981" s="41" t="s">
        <v>752</v>
      </c>
      <c r="C981" s="93" t="s">
        <v>1377</v>
      </c>
      <c r="D981" s="129">
        <v>8374</v>
      </c>
      <c r="E981" s="38"/>
    </row>
    <row r="982" spans="2:5" ht="12" customHeight="1">
      <c r="B982" s="41" t="s">
        <v>752</v>
      </c>
      <c r="C982" s="93" t="s">
        <v>542</v>
      </c>
      <c r="D982" s="129">
        <v>4877</v>
      </c>
      <c r="E982" s="38"/>
    </row>
    <row r="983" spans="2:5" ht="12" customHeight="1">
      <c r="B983" s="41" t="s">
        <v>752</v>
      </c>
      <c r="C983" s="93" t="s">
        <v>1378</v>
      </c>
      <c r="D983" s="129">
        <v>5359</v>
      </c>
      <c r="E983" s="38"/>
    </row>
    <row r="984" spans="2:5" ht="12" customHeight="1">
      <c r="B984" s="41" t="s">
        <v>752</v>
      </c>
      <c r="C984" s="93" t="s">
        <v>1379</v>
      </c>
      <c r="D984" s="129">
        <v>4986</v>
      </c>
      <c r="E984" s="38"/>
    </row>
    <row r="985" spans="2:5" ht="12" customHeight="1">
      <c r="B985" s="41" t="s">
        <v>752</v>
      </c>
      <c r="C985" s="93" t="s">
        <v>1380</v>
      </c>
      <c r="D985" s="129">
        <v>6730</v>
      </c>
      <c r="E985" s="38"/>
    </row>
    <row r="986" spans="2:5" ht="12" customHeight="1">
      <c r="B986" s="41" t="s">
        <v>752</v>
      </c>
      <c r="C986" s="94" t="s">
        <v>1381</v>
      </c>
      <c r="D986" s="128">
        <v>267884</v>
      </c>
      <c r="E986" s="38"/>
    </row>
    <row r="987" spans="2:5" ht="12" customHeight="1">
      <c r="B987" s="41" t="s">
        <v>752</v>
      </c>
      <c r="C987" s="93" t="s">
        <v>1382</v>
      </c>
      <c r="D987" s="129">
        <v>14067</v>
      </c>
      <c r="E987" s="38"/>
    </row>
    <row r="988" spans="2:5" ht="12" customHeight="1">
      <c r="B988" s="41" t="s">
        <v>752</v>
      </c>
      <c r="C988" s="93" t="s">
        <v>1383</v>
      </c>
      <c r="D988" s="129">
        <v>7713</v>
      </c>
      <c r="E988" s="38"/>
    </row>
    <row r="989" spans="2:5" ht="12" customHeight="1">
      <c r="B989" s="41" t="s">
        <v>752</v>
      </c>
      <c r="C989" s="93" t="s">
        <v>1384</v>
      </c>
      <c r="D989" s="129">
        <v>8892</v>
      </c>
      <c r="E989" s="38"/>
    </row>
    <row r="990" spans="2:5" ht="12" customHeight="1">
      <c r="B990" s="41" t="s">
        <v>752</v>
      </c>
      <c r="C990" s="93" t="s">
        <v>1385</v>
      </c>
      <c r="D990" s="129">
        <v>10780</v>
      </c>
      <c r="E990" s="38"/>
    </row>
    <row r="991" spans="2:5" ht="12" customHeight="1">
      <c r="B991" s="41" t="s">
        <v>752</v>
      </c>
      <c r="C991" s="93" t="s">
        <v>1386</v>
      </c>
      <c r="D991" s="129">
        <v>14691</v>
      </c>
      <c r="E991" s="38"/>
    </row>
    <row r="992" spans="2:5" ht="12" customHeight="1">
      <c r="B992" s="41" t="s">
        <v>752</v>
      </c>
      <c r="C992" s="93" t="s">
        <v>1387</v>
      </c>
      <c r="D992" s="129">
        <v>32479</v>
      </c>
      <c r="E992" s="38"/>
    </row>
    <row r="993" spans="2:5" ht="12" customHeight="1">
      <c r="B993" s="41" t="s">
        <v>752</v>
      </c>
      <c r="C993" s="93" t="s">
        <v>1388</v>
      </c>
      <c r="D993" s="129">
        <v>16626</v>
      </c>
      <c r="E993" s="38"/>
    </row>
    <row r="994" spans="2:5" ht="12" customHeight="1">
      <c r="B994" s="41" t="s">
        <v>752</v>
      </c>
      <c r="C994" s="93" t="s">
        <v>709</v>
      </c>
      <c r="D994" s="129">
        <v>9797</v>
      </c>
      <c r="E994" s="38"/>
    </row>
    <row r="995" spans="2:5" ht="12" customHeight="1">
      <c r="B995" s="41" t="s">
        <v>752</v>
      </c>
      <c r="C995" s="93" t="s">
        <v>1389</v>
      </c>
      <c r="D995" s="129">
        <v>13367</v>
      </c>
      <c r="E995" s="38"/>
    </row>
    <row r="996" spans="2:5" ht="12" customHeight="1">
      <c r="B996" s="41" t="s">
        <v>752</v>
      </c>
      <c r="C996" s="93" t="s">
        <v>1390</v>
      </c>
      <c r="D996" s="129">
        <v>10394</v>
      </c>
      <c r="E996" s="38"/>
    </row>
    <row r="997" spans="2:5" ht="12" customHeight="1">
      <c r="B997" s="41" t="s">
        <v>752</v>
      </c>
      <c r="C997" s="93" t="s">
        <v>1391</v>
      </c>
      <c r="D997" s="129">
        <v>43124</v>
      </c>
      <c r="E997" s="38"/>
    </row>
    <row r="998" spans="2:5" ht="12" customHeight="1">
      <c r="B998" s="41" t="s">
        <v>752</v>
      </c>
      <c r="C998" s="93" t="s">
        <v>1392</v>
      </c>
      <c r="D998" s="129">
        <v>13714</v>
      </c>
      <c r="E998" s="38"/>
    </row>
    <row r="999" spans="2:5" ht="12" customHeight="1">
      <c r="B999" s="41" t="s">
        <v>752</v>
      </c>
      <c r="C999" s="93" t="s">
        <v>1393</v>
      </c>
      <c r="D999" s="129">
        <v>5804</v>
      </c>
      <c r="E999" s="38"/>
    </row>
    <row r="1000" spans="2:5" ht="12" customHeight="1">
      <c r="B1000" s="41" t="s">
        <v>752</v>
      </c>
      <c r="C1000" s="93" t="s">
        <v>1394</v>
      </c>
      <c r="D1000" s="129">
        <v>9643</v>
      </c>
      <c r="E1000" s="38"/>
    </row>
    <row r="1001" spans="2:5" ht="12" customHeight="1">
      <c r="B1001" s="41" t="s">
        <v>752</v>
      </c>
      <c r="C1001" s="93" t="s">
        <v>1395</v>
      </c>
      <c r="D1001" s="129">
        <v>11044</v>
      </c>
      <c r="E1001" s="38"/>
    </row>
    <row r="1002" spans="2:5" ht="12" customHeight="1">
      <c r="B1002" s="41" t="s">
        <v>752</v>
      </c>
      <c r="C1002" s="93" t="s">
        <v>1396</v>
      </c>
      <c r="D1002" s="129">
        <v>25233</v>
      </c>
      <c r="E1002" s="38"/>
    </row>
    <row r="1003" spans="2:5" ht="12" customHeight="1">
      <c r="B1003" s="41" t="s">
        <v>752</v>
      </c>
      <c r="C1003" s="93" t="s">
        <v>1397</v>
      </c>
      <c r="D1003" s="129">
        <v>20516</v>
      </c>
      <c r="E1003" s="38"/>
    </row>
    <row r="1004" spans="2:5" ht="12" customHeight="1">
      <c r="B1004" s="41" t="s">
        <v>752</v>
      </c>
      <c r="C1004" s="94" t="s">
        <v>1398</v>
      </c>
      <c r="D1004" s="128">
        <v>128785</v>
      </c>
      <c r="E1004" s="38"/>
    </row>
    <row r="1005" spans="2:5" ht="12" customHeight="1">
      <c r="B1005" s="41" t="s">
        <v>752</v>
      </c>
      <c r="C1005" s="93" t="s">
        <v>1399</v>
      </c>
      <c r="D1005" s="129">
        <v>15096</v>
      </c>
      <c r="E1005" s="38"/>
    </row>
    <row r="1006" spans="2:5" ht="12" customHeight="1">
      <c r="B1006" s="41" t="s">
        <v>752</v>
      </c>
      <c r="C1006" s="93" t="s">
        <v>1400</v>
      </c>
      <c r="D1006" s="129">
        <v>7868</v>
      </c>
      <c r="E1006" s="38"/>
    </row>
    <row r="1007" spans="2:5" ht="12" customHeight="1">
      <c r="B1007" s="41" t="s">
        <v>752</v>
      </c>
      <c r="C1007" s="93" t="s">
        <v>1401</v>
      </c>
      <c r="D1007" s="129">
        <v>9796</v>
      </c>
      <c r="E1007" s="38"/>
    </row>
    <row r="1008" spans="2:5" ht="12" customHeight="1">
      <c r="B1008" s="41" t="s">
        <v>752</v>
      </c>
      <c r="C1008" s="93" t="s">
        <v>1402</v>
      </c>
      <c r="D1008" s="129">
        <v>8418</v>
      </c>
      <c r="E1008" s="38"/>
    </row>
    <row r="1009" spans="2:5" ht="12" customHeight="1">
      <c r="B1009" s="41" t="s">
        <v>752</v>
      </c>
      <c r="C1009" s="93" t="s">
        <v>1403</v>
      </c>
      <c r="D1009" s="129">
        <v>7773</v>
      </c>
      <c r="E1009" s="38"/>
    </row>
    <row r="1010" spans="2:5" ht="12" customHeight="1">
      <c r="B1010" s="41" t="s">
        <v>752</v>
      </c>
      <c r="C1010" s="93" t="s">
        <v>1404</v>
      </c>
      <c r="D1010" s="129">
        <v>7949</v>
      </c>
      <c r="E1010" s="38"/>
    </row>
    <row r="1011" spans="2:5" ht="12" customHeight="1">
      <c r="B1011" s="41" t="s">
        <v>752</v>
      </c>
      <c r="C1011" s="93" t="s">
        <v>1405</v>
      </c>
      <c r="D1011" s="129">
        <v>24521</v>
      </c>
      <c r="E1011" s="38"/>
    </row>
    <row r="1012" spans="2:5" ht="12" customHeight="1">
      <c r="B1012" s="41" t="s">
        <v>752</v>
      </c>
      <c r="C1012" s="93" t="s">
        <v>1406</v>
      </c>
      <c r="D1012" s="129">
        <v>9829</v>
      </c>
      <c r="E1012" s="38"/>
    </row>
    <row r="1013" spans="2:5" ht="12" customHeight="1">
      <c r="B1013" s="41" t="s">
        <v>752</v>
      </c>
      <c r="C1013" s="93" t="s">
        <v>1407</v>
      </c>
      <c r="D1013" s="129">
        <v>17339</v>
      </c>
      <c r="E1013" s="38"/>
    </row>
    <row r="1014" spans="2:5" ht="12" customHeight="1">
      <c r="B1014" s="41" t="s">
        <v>752</v>
      </c>
      <c r="C1014" s="93" t="s">
        <v>1408</v>
      </c>
      <c r="D1014" s="129">
        <v>7191</v>
      </c>
      <c r="E1014" s="38"/>
    </row>
    <row r="1015" spans="2:5" ht="12" customHeight="1">
      <c r="B1015" s="41" t="s">
        <v>752</v>
      </c>
      <c r="C1015" s="93" t="s">
        <v>1409</v>
      </c>
      <c r="D1015" s="129">
        <v>6503</v>
      </c>
      <c r="E1015" s="38"/>
    </row>
    <row r="1016" spans="2:5" ht="12" customHeight="1">
      <c r="B1016" s="41" t="s">
        <v>752</v>
      </c>
      <c r="C1016" s="93" t="s">
        <v>1410</v>
      </c>
      <c r="D1016" s="129">
        <v>6502</v>
      </c>
      <c r="E1016" s="38"/>
    </row>
    <row r="1017" spans="2:5" ht="12" customHeight="1">
      <c r="B1017" s="41" t="s">
        <v>752</v>
      </c>
      <c r="C1017" s="94" t="s">
        <v>1411</v>
      </c>
      <c r="D1017" s="128">
        <v>49874</v>
      </c>
      <c r="E1017" s="38"/>
    </row>
    <row r="1018" spans="2:5" ht="12" customHeight="1">
      <c r="B1018" s="41" t="s">
        <v>752</v>
      </c>
      <c r="C1018" s="93" t="s">
        <v>1412</v>
      </c>
      <c r="D1018" s="129">
        <v>7648</v>
      </c>
      <c r="E1018" s="38"/>
    </row>
    <row r="1019" spans="2:5" ht="12" customHeight="1">
      <c r="B1019" s="41" t="s">
        <v>752</v>
      </c>
      <c r="C1019" s="93" t="s">
        <v>1413</v>
      </c>
      <c r="D1019" s="129">
        <v>6208</v>
      </c>
      <c r="E1019" s="38"/>
    </row>
    <row r="1020" spans="2:5" ht="12" customHeight="1">
      <c r="B1020" s="41" t="s">
        <v>752</v>
      </c>
      <c r="C1020" s="93" t="s">
        <v>1414</v>
      </c>
      <c r="D1020" s="129">
        <v>4732</v>
      </c>
      <c r="E1020" s="38"/>
    </row>
    <row r="1021" spans="2:5" ht="12" customHeight="1">
      <c r="B1021" s="41" t="s">
        <v>752</v>
      </c>
      <c r="C1021" s="93" t="s">
        <v>1415</v>
      </c>
      <c r="D1021" s="129">
        <v>5251</v>
      </c>
      <c r="E1021" s="38"/>
    </row>
    <row r="1022" spans="2:5" ht="12" customHeight="1">
      <c r="B1022" s="41" t="s">
        <v>752</v>
      </c>
      <c r="C1022" s="93" t="s">
        <v>1416</v>
      </c>
      <c r="D1022" s="129">
        <v>19867</v>
      </c>
      <c r="E1022" s="38"/>
    </row>
    <row r="1023" spans="2:5" ht="12" customHeight="1">
      <c r="B1023" s="41" t="s">
        <v>752</v>
      </c>
      <c r="C1023" s="93" t="s">
        <v>1417</v>
      </c>
      <c r="D1023" s="129">
        <v>2479</v>
      </c>
      <c r="E1023" s="38"/>
    </row>
    <row r="1024" spans="2:5" ht="12" customHeight="1">
      <c r="B1024" s="41" t="s">
        <v>752</v>
      </c>
      <c r="C1024" s="93" t="s">
        <v>1418</v>
      </c>
      <c r="D1024" s="129">
        <v>3689</v>
      </c>
      <c r="E1024" s="38"/>
    </row>
    <row r="1025" spans="2:5" ht="12" customHeight="1">
      <c r="B1025" s="41" t="s">
        <v>752</v>
      </c>
      <c r="C1025" s="94" t="s">
        <v>1419</v>
      </c>
      <c r="D1025" s="128">
        <v>124324</v>
      </c>
      <c r="E1025" s="38"/>
    </row>
    <row r="1026" spans="2:5" ht="12" customHeight="1">
      <c r="B1026" s="41" t="s">
        <v>752</v>
      </c>
      <c r="C1026" s="93" t="s">
        <v>1420</v>
      </c>
      <c r="D1026" s="129">
        <v>15132</v>
      </c>
      <c r="E1026" s="38"/>
    </row>
    <row r="1027" spans="2:5" ht="12" customHeight="1">
      <c r="B1027" s="41" t="s">
        <v>752</v>
      </c>
      <c r="C1027" s="93" t="s">
        <v>1421</v>
      </c>
      <c r="D1027" s="129">
        <v>9912</v>
      </c>
      <c r="E1027" s="38"/>
    </row>
    <row r="1028" spans="2:5" ht="12" customHeight="1">
      <c r="B1028" s="41" t="s">
        <v>752</v>
      </c>
      <c r="C1028" s="93" t="s">
        <v>1422</v>
      </c>
      <c r="D1028" s="129">
        <v>43193</v>
      </c>
      <c r="E1028" s="38"/>
    </row>
    <row r="1029" spans="2:5" ht="12" customHeight="1">
      <c r="B1029" s="41" t="s">
        <v>752</v>
      </c>
      <c r="C1029" s="93" t="s">
        <v>1423</v>
      </c>
      <c r="D1029" s="129">
        <v>10916</v>
      </c>
      <c r="E1029" s="38"/>
    </row>
    <row r="1030" spans="2:5" ht="12" customHeight="1">
      <c r="B1030" s="41" t="s">
        <v>752</v>
      </c>
      <c r="C1030" s="93" t="s">
        <v>1424</v>
      </c>
      <c r="D1030" s="129">
        <v>6236</v>
      </c>
      <c r="E1030" s="38"/>
    </row>
    <row r="1031" spans="2:5" ht="12" customHeight="1">
      <c r="B1031" s="41" t="s">
        <v>752</v>
      </c>
      <c r="C1031" s="93" t="s">
        <v>1425</v>
      </c>
      <c r="D1031" s="129">
        <v>8500</v>
      </c>
      <c r="E1031" s="38"/>
    </row>
    <row r="1032" spans="2:5" ht="12" customHeight="1">
      <c r="B1032" s="41" t="s">
        <v>752</v>
      </c>
      <c r="C1032" s="93" t="s">
        <v>1426</v>
      </c>
      <c r="D1032" s="129">
        <v>14620</v>
      </c>
      <c r="E1032" s="38"/>
    </row>
    <row r="1033" spans="2:5" ht="12" customHeight="1">
      <c r="B1033" s="41" t="s">
        <v>752</v>
      </c>
      <c r="C1033" s="93" t="s">
        <v>1427</v>
      </c>
      <c r="D1033" s="129">
        <v>8576</v>
      </c>
      <c r="E1033" s="38"/>
    </row>
    <row r="1034" spans="2:5" ht="12" customHeight="1">
      <c r="B1034" s="41" t="s">
        <v>752</v>
      </c>
      <c r="C1034" s="93" t="s">
        <v>1428</v>
      </c>
      <c r="D1034" s="129">
        <v>7239</v>
      </c>
      <c r="E1034" s="38"/>
    </row>
    <row r="1035" spans="2:5" ht="12" customHeight="1">
      <c r="B1035" s="41" t="s">
        <v>752</v>
      </c>
      <c r="C1035" s="94" t="s">
        <v>1429</v>
      </c>
      <c r="D1035" s="128">
        <v>211400</v>
      </c>
      <c r="E1035" s="38"/>
    </row>
    <row r="1036" spans="2:5" ht="12" customHeight="1">
      <c r="B1036" s="41" t="s">
        <v>752</v>
      </c>
      <c r="C1036" s="93" t="s">
        <v>1430</v>
      </c>
      <c r="D1036" s="129">
        <v>6061</v>
      </c>
      <c r="E1036" s="38"/>
    </row>
    <row r="1037" spans="2:5" ht="12" customHeight="1">
      <c r="B1037" s="41" t="s">
        <v>752</v>
      </c>
      <c r="C1037" s="93" t="s">
        <v>1431</v>
      </c>
      <c r="D1037" s="129">
        <v>27239</v>
      </c>
      <c r="E1037" s="38"/>
    </row>
    <row r="1038" spans="2:5" ht="12" customHeight="1">
      <c r="B1038" s="41" t="s">
        <v>752</v>
      </c>
      <c r="C1038" s="93" t="s">
        <v>1432</v>
      </c>
      <c r="D1038" s="129">
        <v>9193</v>
      </c>
      <c r="E1038" s="38"/>
    </row>
    <row r="1039" spans="2:5" ht="12" customHeight="1">
      <c r="B1039" s="41" t="s">
        <v>752</v>
      </c>
      <c r="C1039" s="93" t="s">
        <v>1433</v>
      </c>
      <c r="D1039" s="129">
        <v>24488</v>
      </c>
      <c r="E1039" s="38"/>
    </row>
    <row r="1040" spans="2:5" ht="12" customHeight="1">
      <c r="B1040" s="41" t="s">
        <v>752</v>
      </c>
      <c r="C1040" s="93" t="s">
        <v>1434</v>
      </c>
      <c r="D1040" s="129">
        <v>10071</v>
      </c>
      <c r="E1040" s="38"/>
    </row>
    <row r="1041" spans="2:5" ht="12" customHeight="1">
      <c r="B1041" s="41" t="s">
        <v>752</v>
      </c>
      <c r="C1041" s="93" t="s">
        <v>1435</v>
      </c>
      <c r="D1041" s="129">
        <v>14159</v>
      </c>
      <c r="E1041" s="38"/>
    </row>
    <row r="1042" spans="2:5" ht="12" customHeight="1">
      <c r="B1042" s="41" t="s">
        <v>752</v>
      </c>
      <c r="C1042" s="93" t="s">
        <v>1436</v>
      </c>
      <c r="D1042" s="129">
        <v>16946</v>
      </c>
      <c r="E1042" s="38"/>
    </row>
    <row r="1043" spans="2:5" ht="12" customHeight="1">
      <c r="B1043" s="41" t="s">
        <v>752</v>
      </c>
      <c r="C1043" s="93" t="s">
        <v>1437</v>
      </c>
      <c r="D1043" s="129">
        <v>5794</v>
      </c>
      <c r="E1043" s="38"/>
    </row>
    <row r="1044" spans="2:5" ht="12" customHeight="1">
      <c r="B1044" s="41" t="s">
        <v>752</v>
      </c>
      <c r="C1044" s="93" t="s">
        <v>1438</v>
      </c>
      <c r="D1044" s="129">
        <v>16097</v>
      </c>
      <c r="E1044" s="38"/>
    </row>
    <row r="1045" spans="2:5" ht="12" customHeight="1">
      <c r="B1045" s="41" t="s">
        <v>752</v>
      </c>
      <c r="C1045" s="93" t="s">
        <v>1439</v>
      </c>
      <c r="D1045" s="129">
        <v>10671</v>
      </c>
      <c r="E1045" s="38"/>
    </row>
    <row r="1046" spans="2:5" ht="12" customHeight="1">
      <c r="B1046" s="41" t="s">
        <v>752</v>
      </c>
      <c r="C1046" s="93" t="s">
        <v>1440</v>
      </c>
      <c r="D1046" s="129">
        <v>11704</v>
      </c>
      <c r="E1046" s="38"/>
    </row>
    <row r="1047" spans="2:5" ht="12" customHeight="1">
      <c r="B1047" s="41" t="s">
        <v>752</v>
      </c>
      <c r="C1047" s="93" t="s">
        <v>1441</v>
      </c>
      <c r="D1047" s="129">
        <v>8395</v>
      </c>
      <c r="E1047" s="38"/>
    </row>
    <row r="1048" spans="2:5" ht="12" customHeight="1">
      <c r="B1048" s="41" t="s">
        <v>752</v>
      </c>
      <c r="C1048" s="93" t="s">
        <v>1442</v>
      </c>
      <c r="D1048" s="129">
        <v>10677</v>
      </c>
      <c r="E1048" s="38"/>
    </row>
    <row r="1049" spans="2:5" ht="12" customHeight="1">
      <c r="B1049" s="41" t="s">
        <v>752</v>
      </c>
      <c r="C1049" s="93" t="s">
        <v>1443</v>
      </c>
      <c r="D1049" s="129">
        <v>12644</v>
      </c>
      <c r="E1049" s="38"/>
    </row>
    <row r="1050" spans="2:5" ht="12" customHeight="1">
      <c r="B1050" s="41" t="s">
        <v>752</v>
      </c>
      <c r="C1050" s="93" t="s">
        <v>1444</v>
      </c>
      <c r="D1050" s="129">
        <v>3853</v>
      </c>
      <c r="E1050" s="38"/>
    </row>
    <row r="1051" spans="2:5" ht="12" customHeight="1">
      <c r="B1051" s="41" t="s">
        <v>752</v>
      </c>
      <c r="C1051" s="93" t="s">
        <v>1445</v>
      </c>
      <c r="D1051" s="129">
        <v>23408</v>
      </c>
      <c r="E1051" s="38"/>
    </row>
    <row r="1052" spans="2:5" ht="12" customHeight="1">
      <c r="B1052" s="41" t="s">
        <v>752</v>
      </c>
      <c r="C1052" s="94" t="s">
        <v>1446</v>
      </c>
      <c r="D1052" s="128">
        <v>189867</v>
      </c>
      <c r="E1052" s="38"/>
    </row>
    <row r="1053" spans="2:5" ht="12" customHeight="1">
      <c r="B1053" s="41" t="s">
        <v>752</v>
      </c>
      <c r="C1053" s="93" t="s">
        <v>1447</v>
      </c>
      <c r="D1053" s="129">
        <v>33634</v>
      </c>
      <c r="E1053" s="38"/>
    </row>
    <row r="1054" spans="2:5" ht="12" customHeight="1">
      <c r="B1054" s="41" t="s">
        <v>752</v>
      </c>
      <c r="C1054" s="93" t="s">
        <v>1448</v>
      </c>
      <c r="D1054" s="129">
        <v>7473</v>
      </c>
      <c r="E1054" s="38"/>
    </row>
    <row r="1055" spans="2:5" ht="12" customHeight="1">
      <c r="B1055" s="41" t="s">
        <v>752</v>
      </c>
      <c r="C1055" s="93" t="s">
        <v>1449</v>
      </c>
      <c r="D1055" s="129">
        <v>22128</v>
      </c>
      <c r="E1055" s="38"/>
    </row>
    <row r="1056" spans="2:5" ht="12" customHeight="1">
      <c r="B1056" s="41" t="s">
        <v>752</v>
      </c>
      <c r="C1056" s="93" t="s">
        <v>1450</v>
      </c>
      <c r="D1056" s="129">
        <v>7546</v>
      </c>
      <c r="E1056" s="38"/>
    </row>
    <row r="1057" spans="2:5" ht="12" customHeight="1">
      <c r="B1057" s="41" t="s">
        <v>752</v>
      </c>
      <c r="C1057" s="93" t="s">
        <v>1451</v>
      </c>
      <c r="D1057" s="129">
        <v>18050</v>
      </c>
      <c r="E1057" s="38"/>
    </row>
    <row r="1058" spans="2:5" ht="12" customHeight="1">
      <c r="B1058" s="41" t="s">
        <v>752</v>
      </c>
      <c r="C1058" s="93" t="s">
        <v>1452</v>
      </c>
      <c r="D1058" s="129">
        <v>6717</v>
      </c>
      <c r="E1058" s="38"/>
    </row>
    <row r="1059" spans="2:5" ht="12" customHeight="1">
      <c r="B1059" s="41" t="s">
        <v>752</v>
      </c>
      <c r="C1059" s="93" t="s">
        <v>1453</v>
      </c>
      <c r="D1059" s="129">
        <v>5952</v>
      </c>
      <c r="E1059" s="38"/>
    </row>
    <row r="1060" spans="2:5" ht="12" customHeight="1">
      <c r="B1060" s="41" t="s">
        <v>752</v>
      </c>
      <c r="C1060" s="93" t="s">
        <v>1454</v>
      </c>
      <c r="D1060" s="129">
        <v>9197</v>
      </c>
      <c r="E1060" s="38"/>
    </row>
    <row r="1061" spans="2:5" ht="12" customHeight="1">
      <c r="B1061" s="41" t="s">
        <v>752</v>
      </c>
      <c r="C1061" s="93" t="s">
        <v>1455</v>
      </c>
      <c r="D1061" s="129">
        <v>23542</v>
      </c>
      <c r="E1061" s="38"/>
    </row>
    <row r="1062" spans="2:5" ht="12" customHeight="1">
      <c r="B1062" s="41" t="s">
        <v>752</v>
      </c>
      <c r="C1062" s="93" t="s">
        <v>1456</v>
      </c>
      <c r="D1062" s="129">
        <v>8406</v>
      </c>
      <c r="E1062" s="38"/>
    </row>
    <row r="1063" spans="2:5" ht="12" customHeight="1">
      <c r="B1063" s="41" t="s">
        <v>752</v>
      </c>
      <c r="C1063" s="93" t="s">
        <v>1457</v>
      </c>
      <c r="D1063" s="129">
        <v>14546</v>
      </c>
      <c r="E1063" s="38"/>
    </row>
    <row r="1064" spans="2:5" ht="12" customHeight="1">
      <c r="B1064" s="41" t="s">
        <v>752</v>
      </c>
      <c r="C1064" s="93" t="s">
        <v>1458</v>
      </c>
      <c r="D1064" s="129">
        <v>17447</v>
      </c>
      <c r="E1064" s="38"/>
    </row>
    <row r="1065" spans="2:5" ht="12" customHeight="1">
      <c r="B1065" s="41" t="s">
        <v>752</v>
      </c>
      <c r="C1065" s="93" t="s">
        <v>1459</v>
      </c>
      <c r="D1065" s="129">
        <v>4399</v>
      </c>
      <c r="E1065" s="38"/>
    </row>
    <row r="1066" spans="2:5" ht="12" customHeight="1">
      <c r="B1066" s="41" t="s">
        <v>752</v>
      </c>
      <c r="C1066" s="93" t="s">
        <v>1460</v>
      </c>
      <c r="D1066" s="129">
        <v>10830</v>
      </c>
      <c r="E1066" s="38"/>
    </row>
    <row r="1067" spans="2:5" ht="12" customHeight="1">
      <c r="B1067" s="41" t="s">
        <v>752</v>
      </c>
      <c r="C1067" s="94" t="s">
        <v>1461</v>
      </c>
      <c r="D1067" s="128">
        <v>113841</v>
      </c>
      <c r="E1067" s="38"/>
    </row>
    <row r="1068" spans="2:5" ht="12" customHeight="1">
      <c r="B1068" s="41" t="s">
        <v>752</v>
      </c>
      <c r="C1068" s="93" t="s">
        <v>1462</v>
      </c>
      <c r="D1068" s="129">
        <v>10362</v>
      </c>
      <c r="E1068" s="38"/>
    </row>
    <row r="1069" spans="2:5" ht="12" customHeight="1">
      <c r="B1069" s="41" t="s">
        <v>752</v>
      </c>
      <c r="C1069" s="93" t="s">
        <v>1366</v>
      </c>
      <c r="D1069" s="129">
        <v>7827</v>
      </c>
      <c r="E1069" s="38"/>
    </row>
    <row r="1070" spans="2:5" ht="12" customHeight="1">
      <c r="B1070" s="41" t="s">
        <v>752</v>
      </c>
      <c r="C1070" s="93" t="s">
        <v>1463</v>
      </c>
      <c r="D1070" s="129">
        <v>15299</v>
      </c>
      <c r="E1070" s="38"/>
    </row>
    <row r="1071" spans="2:5" ht="12" customHeight="1">
      <c r="B1071" s="41" t="s">
        <v>752</v>
      </c>
      <c r="C1071" s="93" t="s">
        <v>1464</v>
      </c>
      <c r="D1071" s="129">
        <v>49889</v>
      </c>
      <c r="E1071" s="38"/>
    </row>
    <row r="1072" spans="2:5" ht="12" customHeight="1">
      <c r="B1072" s="41" t="s">
        <v>752</v>
      </c>
      <c r="C1072" s="93" t="s">
        <v>1465</v>
      </c>
      <c r="D1072" s="129">
        <v>7097</v>
      </c>
      <c r="E1072" s="38"/>
    </row>
    <row r="1073" spans="2:5" ht="12" customHeight="1">
      <c r="B1073" s="41" t="s">
        <v>752</v>
      </c>
      <c r="C1073" s="93" t="s">
        <v>1466</v>
      </c>
      <c r="D1073" s="129">
        <v>23367</v>
      </c>
      <c r="E1073" s="38"/>
    </row>
    <row r="1074" spans="2:5" ht="12" customHeight="1">
      <c r="B1074" s="41" t="s">
        <v>752</v>
      </c>
      <c r="C1074" s="94" t="s">
        <v>1467</v>
      </c>
      <c r="D1074" s="128">
        <v>154923</v>
      </c>
      <c r="E1074" s="38"/>
    </row>
    <row r="1075" spans="2:5" ht="12" customHeight="1">
      <c r="B1075" s="41" t="s">
        <v>752</v>
      </c>
      <c r="C1075" s="93" t="s">
        <v>1468</v>
      </c>
      <c r="D1075" s="129">
        <v>39562</v>
      </c>
      <c r="E1075" s="38"/>
    </row>
    <row r="1076" spans="2:5" ht="12" customHeight="1">
      <c r="B1076" s="41" t="s">
        <v>752</v>
      </c>
      <c r="C1076" s="93" t="s">
        <v>1469</v>
      </c>
      <c r="D1076" s="129">
        <v>21664</v>
      </c>
      <c r="E1076" s="38"/>
    </row>
    <row r="1077" spans="2:5" ht="12" customHeight="1">
      <c r="B1077" s="41" t="s">
        <v>752</v>
      </c>
      <c r="C1077" s="93" t="s">
        <v>1470</v>
      </c>
      <c r="D1077" s="129">
        <v>13004</v>
      </c>
      <c r="E1077" s="38"/>
    </row>
    <row r="1078" spans="2:5" ht="12" customHeight="1">
      <c r="B1078" s="41" t="s">
        <v>752</v>
      </c>
      <c r="C1078" s="93" t="s">
        <v>1471</v>
      </c>
      <c r="D1078" s="129">
        <v>34292</v>
      </c>
      <c r="E1078" s="38"/>
    </row>
    <row r="1079" spans="2:5" ht="12" customHeight="1">
      <c r="B1079" s="41" t="s">
        <v>752</v>
      </c>
      <c r="C1079" s="93" t="s">
        <v>2807</v>
      </c>
      <c r="D1079" s="129">
        <v>8126</v>
      </c>
      <c r="E1079" s="38"/>
    </row>
    <row r="1080" spans="2:5" ht="12" customHeight="1">
      <c r="B1080" s="41" t="s">
        <v>752</v>
      </c>
      <c r="C1080" s="93" t="s">
        <v>1472</v>
      </c>
      <c r="D1080" s="129">
        <v>17933</v>
      </c>
      <c r="E1080" s="38"/>
    </row>
    <row r="1081" spans="2:5" ht="12" customHeight="1">
      <c r="B1081" s="41" t="s">
        <v>752</v>
      </c>
      <c r="C1081" s="93" t="s">
        <v>1473</v>
      </c>
      <c r="D1081" s="129">
        <v>4270</v>
      </c>
      <c r="E1081" s="38"/>
    </row>
    <row r="1082" spans="2:5" ht="12" customHeight="1">
      <c r="B1082" s="41" t="s">
        <v>752</v>
      </c>
      <c r="C1082" s="93" t="s">
        <v>1474</v>
      </c>
      <c r="D1082" s="129">
        <v>6765</v>
      </c>
      <c r="E1082" s="38"/>
    </row>
    <row r="1083" spans="2:5" ht="12" customHeight="1">
      <c r="B1083" s="41" t="s">
        <v>752</v>
      </c>
      <c r="C1083" s="93" t="s">
        <v>1475</v>
      </c>
      <c r="D1083" s="129">
        <v>9307</v>
      </c>
      <c r="E1083" s="38"/>
    </row>
    <row r="1084" spans="2:5" ht="12" customHeight="1">
      <c r="B1084" s="41" t="s">
        <v>752</v>
      </c>
      <c r="C1084" s="94" t="s">
        <v>1476</v>
      </c>
      <c r="D1084" s="128">
        <v>43843</v>
      </c>
      <c r="E1084" s="38"/>
    </row>
    <row r="1085" spans="2:5" ht="12" customHeight="1">
      <c r="B1085" s="41" t="s">
        <v>752</v>
      </c>
      <c r="C1085" s="93" t="s">
        <v>1477</v>
      </c>
      <c r="D1085" s="129">
        <v>8907</v>
      </c>
      <c r="E1085" s="38"/>
    </row>
    <row r="1086" spans="2:5" ht="12" customHeight="1">
      <c r="B1086" s="41" t="s">
        <v>752</v>
      </c>
      <c r="C1086" s="93" t="s">
        <v>1478</v>
      </c>
      <c r="D1086" s="129">
        <v>5666</v>
      </c>
      <c r="E1086" s="38"/>
    </row>
    <row r="1087" spans="2:5" ht="12" customHeight="1">
      <c r="B1087" s="41" t="s">
        <v>752</v>
      </c>
      <c r="C1087" s="93" t="s">
        <v>2892</v>
      </c>
      <c r="D1087" s="129">
        <v>5801</v>
      </c>
      <c r="E1087" s="38"/>
    </row>
    <row r="1088" spans="2:5" ht="12" customHeight="1">
      <c r="B1088" s="41" t="s">
        <v>752</v>
      </c>
      <c r="C1088" s="93" t="s">
        <v>1479</v>
      </c>
      <c r="D1088" s="129">
        <v>3667</v>
      </c>
      <c r="E1088" s="38"/>
    </row>
    <row r="1089" spans="2:5" ht="12" customHeight="1">
      <c r="B1089" s="41" t="s">
        <v>752</v>
      </c>
      <c r="C1089" s="93" t="s">
        <v>1480</v>
      </c>
      <c r="D1089" s="129">
        <v>16354</v>
      </c>
      <c r="E1089" s="38"/>
    </row>
    <row r="1090" spans="2:5" ht="12" customHeight="1">
      <c r="B1090" s="41" t="s">
        <v>752</v>
      </c>
      <c r="C1090" s="93" t="s">
        <v>1481</v>
      </c>
      <c r="D1090" s="129">
        <v>3448</v>
      </c>
      <c r="E1090" s="38"/>
    </row>
    <row r="1091" spans="2:5" ht="12" customHeight="1">
      <c r="B1091" s="41" t="s">
        <v>752</v>
      </c>
      <c r="C1091" s="94" t="s">
        <v>1482</v>
      </c>
      <c r="D1091" s="128">
        <v>84088</v>
      </c>
      <c r="E1091" s="38"/>
    </row>
    <row r="1092" spans="2:5" ht="12" customHeight="1">
      <c r="B1092" s="41" t="s">
        <v>752</v>
      </c>
      <c r="C1092" s="93" t="s">
        <v>1483</v>
      </c>
      <c r="D1092" s="129">
        <v>5291</v>
      </c>
      <c r="E1092" s="38"/>
    </row>
    <row r="1093" spans="2:5" ht="12" customHeight="1">
      <c r="B1093" s="41" t="s">
        <v>752</v>
      </c>
      <c r="C1093" s="93" t="s">
        <v>1484</v>
      </c>
      <c r="D1093" s="129">
        <v>9437</v>
      </c>
      <c r="E1093" s="38"/>
    </row>
    <row r="1094" spans="2:5" ht="12" customHeight="1">
      <c r="B1094" s="41" t="s">
        <v>752</v>
      </c>
      <c r="C1094" s="93" t="s">
        <v>1485</v>
      </c>
      <c r="D1094" s="129">
        <v>8744</v>
      </c>
      <c r="E1094" s="38"/>
    </row>
    <row r="1095" spans="2:5" ht="12" customHeight="1">
      <c r="B1095" s="41" t="s">
        <v>752</v>
      </c>
      <c r="C1095" s="93" t="s">
        <v>1486</v>
      </c>
      <c r="D1095" s="129">
        <v>6734</v>
      </c>
      <c r="E1095" s="38"/>
    </row>
    <row r="1096" spans="2:5" ht="12" customHeight="1">
      <c r="B1096" s="41" t="s">
        <v>752</v>
      </c>
      <c r="C1096" s="93" t="s">
        <v>1487</v>
      </c>
      <c r="D1096" s="129">
        <v>10952</v>
      </c>
      <c r="E1096" s="38"/>
    </row>
    <row r="1097" spans="2:5" ht="12" customHeight="1">
      <c r="B1097" s="41" t="s">
        <v>752</v>
      </c>
      <c r="C1097" s="93" t="s">
        <v>1488</v>
      </c>
      <c r="D1097" s="129">
        <v>16387</v>
      </c>
      <c r="E1097" s="38"/>
    </row>
    <row r="1098" spans="2:5" ht="12" customHeight="1">
      <c r="B1098" s="41" t="s">
        <v>752</v>
      </c>
      <c r="C1098" s="93" t="s">
        <v>1489</v>
      </c>
      <c r="D1098" s="129">
        <v>11795</v>
      </c>
      <c r="E1098" s="38"/>
    </row>
    <row r="1099" spans="2:5" ht="12" customHeight="1">
      <c r="B1099" s="41" t="s">
        <v>752</v>
      </c>
      <c r="C1099" s="93" t="s">
        <v>1490</v>
      </c>
      <c r="D1099" s="129">
        <v>9089</v>
      </c>
      <c r="E1099" s="38"/>
    </row>
    <row r="1100" spans="2:5" ht="12" customHeight="1">
      <c r="B1100" s="41" t="s">
        <v>752</v>
      </c>
      <c r="C1100" s="93" t="s">
        <v>1491</v>
      </c>
      <c r="D1100" s="129">
        <v>5659</v>
      </c>
      <c r="E1100" s="38"/>
    </row>
    <row r="1101" spans="2:5" ht="12" customHeight="1">
      <c r="B1101" s="41" t="s">
        <v>752</v>
      </c>
      <c r="C1101" s="94" t="s">
        <v>1492</v>
      </c>
      <c r="D1101" s="128">
        <v>199916</v>
      </c>
      <c r="E1101" s="38"/>
    </row>
    <row r="1102" spans="2:5" ht="12" customHeight="1">
      <c r="B1102" s="41" t="s">
        <v>752</v>
      </c>
      <c r="C1102" s="93" t="s">
        <v>1493</v>
      </c>
      <c r="D1102" s="129">
        <v>11274</v>
      </c>
      <c r="E1102" s="38"/>
    </row>
    <row r="1103" spans="2:5" ht="12" customHeight="1">
      <c r="B1103" s="41" t="s">
        <v>752</v>
      </c>
      <c r="C1103" s="93" t="s">
        <v>1494</v>
      </c>
      <c r="D1103" s="129">
        <v>8781</v>
      </c>
      <c r="E1103" s="38"/>
    </row>
    <row r="1104" spans="2:5" ht="12" customHeight="1">
      <c r="B1104" s="41" t="s">
        <v>752</v>
      </c>
      <c r="C1104" s="93" t="s">
        <v>1495</v>
      </c>
      <c r="D1104" s="129">
        <v>14802</v>
      </c>
      <c r="E1104" s="38"/>
    </row>
    <row r="1105" spans="2:5" ht="12" customHeight="1">
      <c r="B1105" s="41" t="s">
        <v>752</v>
      </c>
      <c r="C1105" s="93" t="s">
        <v>1496</v>
      </c>
      <c r="D1105" s="129">
        <v>11950</v>
      </c>
      <c r="E1105" s="38"/>
    </row>
    <row r="1106" spans="2:5" ht="12" customHeight="1">
      <c r="B1106" s="41" t="s">
        <v>752</v>
      </c>
      <c r="C1106" s="93" t="s">
        <v>2893</v>
      </c>
      <c r="D1106" s="129">
        <v>9771</v>
      </c>
      <c r="E1106" s="38"/>
    </row>
    <row r="1107" spans="2:5" ht="12" customHeight="1">
      <c r="B1107" s="41" t="s">
        <v>752</v>
      </c>
      <c r="C1107" s="93" t="s">
        <v>1498</v>
      </c>
      <c r="D1107" s="129">
        <v>11731</v>
      </c>
      <c r="E1107" s="38"/>
    </row>
    <row r="1108" spans="2:5" ht="12" customHeight="1">
      <c r="B1108" s="41" t="s">
        <v>752</v>
      </c>
      <c r="C1108" s="93" t="s">
        <v>1499</v>
      </c>
      <c r="D1108" s="129">
        <v>6793</v>
      </c>
      <c r="E1108" s="38"/>
    </row>
    <row r="1109" spans="2:5" ht="12" customHeight="1">
      <c r="B1109" s="41" t="s">
        <v>752</v>
      </c>
      <c r="C1109" s="93" t="s">
        <v>1500</v>
      </c>
      <c r="D1109" s="129">
        <v>13976</v>
      </c>
      <c r="E1109" s="38"/>
    </row>
    <row r="1110" spans="2:5" ht="12" customHeight="1">
      <c r="B1110" s="41" t="s">
        <v>752</v>
      </c>
      <c r="C1110" s="93" t="s">
        <v>1501</v>
      </c>
      <c r="D1110" s="129">
        <v>25146</v>
      </c>
      <c r="E1110" s="38"/>
    </row>
    <row r="1111" spans="2:5" ht="12" customHeight="1">
      <c r="B1111" s="41" t="s">
        <v>752</v>
      </c>
      <c r="C1111" s="93" t="s">
        <v>1502</v>
      </c>
      <c r="D1111" s="129">
        <v>18193</v>
      </c>
      <c r="E1111" s="38"/>
    </row>
    <row r="1112" spans="2:5" ht="12" customHeight="1">
      <c r="B1112" s="41" t="s">
        <v>752</v>
      </c>
      <c r="C1112" s="93" t="s">
        <v>1503</v>
      </c>
      <c r="D1112" s="129">
        <v>10706</v>
      </c>
      <c r="E1112" s="38"/>
    </row>
    <row r="1113" spans="2:5" ht="12" customHeight="1">
      <c r="B1113" s="41" t="s">
        <v>752</v>
      </c>
      <c r="C1113" s="93" t="s">
        <v>1504</v>
      </c>
      <c r="D1113" s="129">
        <v>4029</v>
      </c>
      <c r="E1113" s="38"/>
    </row>
    <row r="1114" spans="2:5" ht="12" customHeight="1">
      <c r="B1114" s="41" t="s">
        <v>752</v>
      </c>
      <c r="C1114" s="93" t="s">
        <v>1505</v>
      </c>
      <c r="D1114" s="129">
        <v>13316</v>
      </c>
      <c r="E1114" s="38"/>
    </row>
    <row r="1115" spans="2:5" ht="12" customHeight="1">
      <c r="B1115" s="41" t="s">
        <v>752</v>
      </c>
      <c r="C1115" s="93" t="s">
        <v>1506</v>
      </c>
      <c r="D1115" s="129">
        <v>12419</v>
      </c>
      <c r="E1115" s="38"/>
    </row>
    <row r="1116" spans="2:5" ht="12" customHeight="1">
      <c r="B1116" s="41" t="s">
        <v>752</v>
      </c>
      <c r="C1116" s="93" t="s">
        <v>1507</v>
      </c>
      <c r="D1116" s="129">
        <v>19001</v>
      </c>
      <c r="E1116" s="38"/>
    </row>
    <row r="1117" spans="2:5" ht="12" customHeight="1">
      <c r="B1117" s="41" t="s">
        <v>752</v>
      </c>
      <c r="C1117" s="93" t="s">
        <v>1508</v>
      </c>
      <c r="D1117" s="129">
        <v>8028</v>
      </c>
      <c r="E1117" s="38"/>
    </row>
    <row r="1118" spans="2:5" ht="12" customHeight="1">
      <c r="B1118" s="41" t="s">
        <v>752</v>
      </c>
      <c r="C1118" s="94" t="s">
        <v>1509</v>
      </c>
      <c r="D1118" s="128">
        <v>67855</v>
      </c>
      <c r="E1118" s="38"/>
    </row>
    <row r="1119" spans="2:5" ht="12" customHeight="1">
      <c r="B1119" s="41" t="s">
        <v>752</v>
      </c>
      <c r="C1119" s="93" t="s">
        <v>1510</v>
      </c>
      <c r="D1119" s="129">
        <v>27637</v>
      </c>
      <c r="E1119" s="38"/>
    </row>
    <row r="1120" spans="2:5" ht="12" customHeight="1">
      <c r="B1120" s="41" t="s">
        <v>752</v>
      </c>
      <c r="C1120" s="93" t="s">
        <v>1511</v>
      </c>
      <c r="D1120" s="129">
        <v>7105</v>
      </c>
      <c r="E1120" s="38"/>
    </row>
    <row r="1121" spans="2:5" ht="12" customHeight="1">
      <c r="B1121" s="41" t="s">
        <v>752</v>
      </c>
      <c r="C1121" s="93" t="s">
        <v>1512</v>
      </c>
      <c r="D1121" s="129">
        <v>13105</v>
      </c>
      <c r="E1121" s="38"/>
    </row>
    <row r="1122" spans="2:5" ht="12" customHeight="1">
      <c r="B1122" s="41" t="s">
        <v>752</v>
      </c>
      <c r="C1122" s="93" t="s">
        <v>1513</v>
      </c>
      <c r="D1122" s="129">
        <v>8629</v>
      </c>
      <c r="E1122" s="38"/>
    </row>
    <row r="1123" spans="2:5" ht="12" customHeight="1">
      <c r="B1123" s="41" t="s">
        <v>752</v>
      </c>
      <c r="C1123" s="93" t="s">
        <v>1514</v>
      </c>
      <c r="D1123" s="129">
        <v>11379</v>
      </c>
      <c r="E1123" s="38"/>
    </row>
    <row r="1124" spans="2:5" ht="12" customHeight="1">
      <c r="B1124" s="41" t="s">
        <v>752</v>
      </c>
      <c r="C1124" s="94" t="s">
        <v>1515</v>
      </c>
      <c r="D1124" s="128">
        <v>159105</v>
      </c>
      <c r="E1124" s="38"/>
    </row>
    <row r="1125" spans="2:5" ht="12" customHeight="1">
      <c r="B1125" s="41" t="s">
        <v>752</v>
      </c>
      <c r="C1125" s="93" t="s">
        <v>1516</v>
      </c>
      <c r="D1125" s="129">
        <v>43849</v>
      </c>
      <c r="E1125" s="38"/>
    </row>
    <row r="1126" spans="2:5" ht="12" customHeight="1">
      <c r="B1126" s="41" t="s">
        <v>752</v>
      </c>
      <c r="C1126" s="93" t="s">
        <v>1517</v>
      </c>
      <c r="D1126" s="129">
        <v>10132</v>
      </c>
      <c r="E1126" s="38"/>
    </row>
    <row r="1127" spans="2:5" ht="12" customHeight="1">
      <c r="B1127" s="41" t="s">
        <v>752</v>
      </c>
      <c r="C1127" s="93" t="s">
        <v>1518</v>
      </c>
      <c r="D1127" s="129">
        <v>19908</v>
      </c>
      <c r="E1127" s="38"/>
    </row>
    <row r="1128" spans="2:5" ht="12" customHeight="1">
      <c r="B1128" s="41" t="s">
        <v>752</v>
      </c>
      <c r="C1128" s="93" t="s">
        <v>1519</v>
      </c>
      <c r="D1128" s="129">
        <v>6156</v>
      </c>
      <c r="E1128" s="38"/>
    </row>
    <row r="1129" spans="2:5" ht="12" customHeight="1">
      <c r="B1129" s="41" t="s">
        <v>752</v>
      </c>
      <c r="C1129" s="93" t="s">
        <v>1520</v>
      </c>
      <c r="D1129" s="129">
        <v>4015</v>
      </c>
      <c r="E1129" s="38"/>
    </row>
    <row r="1130" spans="2:5" ht="12" customHeight="1">
      <c r="B1130" s="41" t="s">
        <v>752</v>
      </c>
      <c r="C1130" s="93" t="s">
        <v>1459</v>
      </c>
      <c r="D1130" s="129">
        <v>10196</v>
      </c>
      <c r="E1130" s="38"/>
    </row>
    <row r="1131" spans="2:5" ht="12" customHeight="1">
      <c r="B1131" s="41" t="s">
        <v>752</v>
      </c>
      <c r="C1131" s="93" t="s">
        <v>1521</v>
      </c>
      <c r="D1131" s="129">
        <v>6823</v>
      </c>
      <c r="E1131" s="38"/>
    </row>
    <row r="1132" spans="2:5" ht="12" customHeight="1">
      <c r="B1132" s="41" t="s">
        <v>752</v>
      </c>
      <c r="C1132" s="93" t="s">
        <v>1522</v>
      </c>
      <c r="D1132" s="129">
        <v>7825</v>
      </c>
      <c r="E1132" s="38"/>
    </row>
    <row r="1133" spans="2:5" ht="12" customHeight="1">
      <c r="B1133" s="41" t="s">
        <v>752</v>
      </c>
      <c r="C1133" s="93" t="s">
        <v>1523</v>
      </c>
      <c r="D1133" s="129">
        <v>38086</v>
      </c>
      <c r="E1133" s="38"/>
    </row>
    <row r="1134" spans="2:5" ht="12" customHeight="1">
      <c r="B1134" s="41" t="s">
        <v>752</v>
      </c>
      <c r="C1134" s="93" t="s">
        <v>1524</v>
      </c>
      <c r="D1134" s="129">
        <v>12115</v>
      </c>
      <c r="E1134" s="38"/>
    </row>
    <row r="1135" spans="2:5" ht="12" customHeight="1">
      <c r="B1135" s="41" t="s">
        <v>752</v>
      </c>
      <c r="C1135" s="94" t="s">
        <v>1525</v>
      </c>
      <c r="D1135" s="128">
        <v>119373</v>
      </c>
      <c r="E1135" s="38"/>
    </row>
    <row r="1136" spans="2:5" ht="12" customHeight="1">
      <c r="B1136" s="41" t="s">
        <v>752</v>
      </c>
      <c r="C1136" s="93" t="s">
        <v>1526</v>
      </c>
      <c r="D1136" s="129">
        <v>9711</v>
      </c>
      <c r="E1136" s="38"/>
    </row>
    <row r="1137" spans="2:5" ht="12" customHeight="1">
      <c r="B1137" s="41" t="s">
        <v>752</v>
      </c>
      <c r="C1137" s="93" t="s">
        <v>1527</v>
      </c>
      <c r="D1137" s="129">
        <v>17611</v>
      </c>
      <c r="E1137" s="38"/>
    </row>
    <row r="1138" spans="2:5" ht="12" customHeight="1">
      <c r="B1138" s="41" t="s">
        <v>752</v>
      </c>
      <c r="C1138" s="93" t="s">
        <v>1528</v>
      </c>
      <c r="D1138" s="129">
        <v>10595</v>
      </c>
      <c r="E1138" s="38"/>
    </row>
    <row r="1139" spans="2:5" ht="12" customHeight="1">
      <c r="B1139" s="41" t="s">
        <v>752</v>
      </c>
      <c r="C1139" s="93" t="s">
        <v>1529</v>
      </c>
      <c r="D1139" s="129">
        <v>25849</v>
      </c>
      <c r="E1139" s="38"/>
    </row>
    <row r="1140" spans="2:5" ht="12" customHeight="1">
      <c r="B1140" s="41" t="s">
        <v>752</v>
      </c>
      <c r="C1140" s="93" t="s">
        <v>1530</v>
      </c>
      <c r="D1140" s="129">
        <v>55607</v>
      </c>
      <c r="E1140" s="38"/>
    </row>
    <row r="1141" spans="2:5" ht="12" customHeight="1">
      <c r="B1141" s="41" t="s">
        <v>752</v>
      </c>
      <c r="C1141" s="95" t="s">
        <v>955</v>
      </c>
      <c r="D1141" s="129"/>
      <c r="E1141" s="38"/>
    </row>
    <row r="1142" spans="2:5" ht="12" customHeight="1">
      <c r="B1142" s="41" t="s">
        <v>752</v>
      </c>
      <c r="C1142" s="126" t="s">
        <v>956</v>
      </c>
      <c r="D1142" s="129"/>
      <c r="E1142" s="38"/>
    </row>
    <row r="1143" spans="2:5" ht="12" customHeight="1">
      <c r="B1143" s="41" t="s">
        <v>752</v>
      </c>
      <c r="C1143" s="94" t="s">
        <v>1531</v>
      </c>
      <c r="D1143" s="128">
        <v>759800</v>
      </c>
      <c r="E1143" s="38"/>
    </row>
    <row r="1144" spans="2:5" ht="12" customHeight="1">
      <c r="B1144" s="41" t="s">
        <v>752</v>
      </c>
      <c r="C1144" s="94" t="s">
        <v>1532</v>
      </c>
      <c r="D1144" s="128">
        <v>83868</v>
      </c>
      <c r="E1144" s="38"/>
    </row>
    <row r="1145" spans="2:5" ht="12" customHeight="1">
      <c r="B1145" s="41" t="s">
        <v>752</v>
      </c>
      <c r="C1145" s="94" t="s">
        <v>1533</v>
      </c>
      <c r="D1145" s="128">
        <v>111830</v>
      </c>
      <c r="E1145" s="38"/>
    </row>
    <row r="1146" spans="2:4" ht="13.5" thickBot="1">
      <c r="B1146" s="43"/>
      <c r="D1146" s="106"/>
    </row>
    <row r="1147" spans="2:4" ht="16.5" customHeight="1" thickTop="1">
      <c r="B1147" s="176" t="s">
        <v>746</v>
      </c>
      <c r="C1147" s="187" t="s">
        <v>766</v>
      </c>
      <c r="D1147" s="101"/>
    </row>
    <row r="1148" spans="2:4" ht="25.5" customHeight="1" thickBot="1">
      <c r="B1148" s="177"/>
      <c r="C1148" s="188"/>
      <c r="D1148" s="102"/>
    </row>
    <row r="1149" spans="2:5" ht="12" customHeight="1" thickTop="1">
      <c r="B1149" s="41"/>
      <c r="C1149" s="44"/>
      <c r="D1149" s="104"/>
      <c r="E1149" s="38"/>
    </row>
    <row r="1150" spans="2:5" ht="12" customHeight="1">
      <c r="B1150" s="41"/>
      <c r="C1150" s="94" t="s">
        <v>1534</v>
      </c>
      <c r="D1150" s="132">
        <v>5324519</v>
      </c>
      <c r="E1150" s="38"/>
    </row>
    <row r="1151" spans="2:5" ht="12" customHeight="1">
      <c r="B1151" s="41"/>
      <c r="C1151" s="93"/>
      <c r="D1151" s="130"/>
      <c r="E1151" s="38"/>
    </row>
    <row r="1152" spans="2:5" ht="12" customHeight="1">
      <c r="B1152" s="41" t="s">
        <v>214</v>
      </c>
      <c r="C1152" s="94" t="s">
        <v>1535</v>
      </c>
      <c r="D1152" s="132">
        <v>33669</v>
      </c>
      <c r="E1152" s="38"/>
    </row>
    <row r="1153" spans="2:5" ht="12" customHeight="1">
      <c r="B1153" s="41" t="s">
        <v>214</v>
      </c>
      <c r="C1153" s="93" t="s">
        <v>674</v>
      </c>
      <c r="D1153" s="130">
        <v>10403</v>
      </c>
      <c r="E1153" s="38"/>
    </row>
    <row r="1154" spans="2:5" ht="12" customHeight="1">
      <c r="B1154" s="41" t="s">
        <v>214</v>
      </c>
      <c r="C1154" s="93" t="s">
        <v>695</v>
      </c>
      <c r="D1154" s="130">
        <v>5604</v>
      </c>
      <c r="E1154" s="38"/>
    </row>
    <row r="1155" spans="2:5" ht="12" customHeight="1">
      <c r="B1155" s="41" t="s">
        <v>214</v>
      </c>
      <c r="C1155" s="93" t="s">
        <v>263</v>
      </c>
      <c r="D1155" s="130">
        <v>3906</v>
      </c>
      <c r="E1155" s="38"/>
    </row>
    <row r="1156" spans="2:5" ht="12" customHeight="1">
      <c r="B1156" s="41" t="s">
        <v>214</v>
      </c>
      <c r="C1156" s="93" t="s">
        <v>698</v>
      </c>
      <c r="D1156" s="130">
        <v>5204</v>
      </c>
      <c r="E1156" s="38"/>
    </row>
    <row r="1157" spans="2:5" ht="12" customHeight="1">
      <c r="B1157" s="41" t="s">
        <v>214</v>
      </c>
      <c r="C1157" s="93" t="s">
        <v>1536</v>
      </c>
      <c r="D1157" s="130">
        <v>5702</v>
      </c>
      <c r="E1157" s="38"/>
    </row>
    <row r="1158" spans="2:5" ht="12" customHeight="1">
      <c r="B1158" s="41" t="s">
        <v>214</v>
      </c>
      <c r="C1158" s="93" t="s">
        <v>1537</v>
      </c>
      <c r="D1158" s="130">
        <v>2850</v>
      </c>
      <c r="E1158" s="38"/>
    </row>
    <row r="1159" spans="2:5" ht="12" customHeight="1">
      <c r="B1159" s="41" t="s">
        <v>214</v>
      </c>
      <c r="C1159" s="94" t="s">
        <v>1538</v>
      </c>
      <c r="D1159" s="132">
        <v>90823</v>
      </c>
      <c r="E1159" s="38"/>
    </row>
    <row r="1160" spans="2:5" ht="12" customHeight="1">
      <c r="B1160" s="41" t="s">
        <v>214</v>
      </c>
      <c r="C1160" s="93" t="s">
        <v>287</v>
      </c>
      <c r="D1160" s="130">
        <v>44673</v>
      </c>
      <c r="E1160" s="38"/>
    </row>
    <row r="1161" spans="2:5" ht="12" customHeight="1">
      <c r="B1161" s="41" t="s">
        <v>214</v>
      </c>
      <c r="C1161" s="93" t="s">
        <v>229</v>
      </c>
      <c r="D1161" s="130">
        <v>6928</v>
      </c>
      <c r="E1161" s="38"/>
    </row>
    <row r="1162" spans="2:5" ht="12" customHeight="1">
      <c r="B1162" s="41" t="s">
        <v>214</v>
      </c>
      <c r="C1162" s="93" t="s">
        <v>219</v>
      </c>
      <c r="D1162" s="130">
        <v>8157</v>
      </c>
      <c r="E1162" s="38"/>
    </row>
    <row r="1163" spans="2:5" ht="12" customHeight="1">
      <c r="B1163" s="41" t="s">
        <v>214</v>
      </c>
      <c r="C1163" s="93" t="s">
        <v>234</v>
      </c>
      <c r="D1163" s="130">
        <v>3925</v>
      </c>
      <c r="E1163" s="38"/>
    </row>
    <row r="1164" spans="2:5" ht="12" customHeight="1">
      <c r="B1164" s="41" t="s">
        <v>214</v>
      </c>
      <c r="C1164" s="93" t="s">
        <v>237</v>
      </c>
      <c r="D1164" s="130">
        <v>3801</v>
      </c>
      <c r="E1164" s="38"/>
    </row>
    <row r="1165" spans="2:5" ht="12" customHeight="1">
      <c r="B1165" s="41" t="s">
        <v>214</v>
      </c>
      <c r="C1165" s="93" t="s">
        <v>255</v>
      </c>
      <c r="D1165" s="130">
        <v>4379</v>
      </c>
      <c r="E1165" s="38"/>
    </row>
    <row r="1166" spans="2:5" ht="12" customHeight="1">
      <c r="B1166" s="41" t="s">
        <v>214</v>
      </c>
      <c r="C1166" s="93" t="s">
        <v>256</v>
      </c>
      <c r="D1166" s="130">
        <v>5983</v>
      </c>
      <c r="E1166" s="38"/>
    </row>
    <row r="1167" spans="2:5" ht="12" customHeight="1">
      <c r="B1167" s="41" t="s">
        <v>214</v>
      </c>
      <c r="C1167" s="93" t="s">
        <v>264</v>
      </c>
      <c r="D1167" s="130">
        <v>5064</v>
      </c>
      <c r="E1167" s="38"/>
    </row>
    <row r="1168" spans="2:5" ht="12" customHeight="1">
      <c r="B1168" s="41" t="s">
        <v>214</v>
      </c>
      <c r="C1168" s="93" t="s">
        <v>272</v>
      </c>
      <c r="D1168" s="130">
        <v>7913</v>
      </c>
      <c r="E1168" s="38"/>
    </row>
    <row r="1169" spans="2:5" ht="12" customHeight="1">
      <c r="B1169" s="41" t="s">
        <v>214</v>
      </c>
      <c r="C1169" s="94" t="s">
        <v>1539</v>
      </c>
      <c r="D1169" s="132">
        <v>108551</v>
      </c>
      <c r="E1169" s="38"/>
    </row>
    <row r="1170" spans="2:5" ht="12" customHeight="1">
      <c r="B1170" s="41" t="s">
        <v>214</v>
      </c>
      <c r="C1170" s="93" t="s">
        <v>589</v>
      </c>
      <c r="D1170" s="130">
        <v>17160</v>
      </c>
      <c r="E1170" s="38"/>
    </row>
    <row r="1171" spans="2:5" ht="12" customHeight="1">
      <c r="B1171" s="41" t="s">
        <v>214</v>
      </c>
      <c r="C1171" s="93" t="s">
        <v>590</v>
      </c>
      <c r="D1171" s="130">
        <v>4904</v>
      </c>
      <c r="E1171" s="38"/>
    </row>
    <row r="1172" spans="2:5" ht="12" customHeight="1">
      <c r="B1172" s="41" t="s">
        <v>214</v>
      </c>
      <c r="C1172" s="93" t="s">
        <v>591</v>
      </c>
      <c r="D1172" s="130">
        <v>5215</v>
      </c>
      <c r="E1172" s="38"/>
    </row>
    <row r="1173" spans="2:5" ht="12" customHeight="1">
      <c r="B1173" s="41" t="s">
        <v>214</v>
      </c>
      <c r="C1173" s="93" t="s">
        <v>592</v>
      </c>
      <c r="D1173" s="130">
        <v>12879</v>
      </c>
      <c r="E1173" s="38"/>
    </row>
    <row r="1174" spans="2:5" ht="12" customHeight="1">
      <c r="B1174" s="41" t="s">
        <v>214</v>
      </c>
      <c r="C1174" s="93" t="s">
        <v>593</v>
      </c>
      <c r="D1174" s="130">
        <v>6328</v>
      </c>
      <c r="E1174" s="38"/>
    </row>
    <row r="1175" spans="2:5" ht="12" customHeight="1">
      <c r="B1175" s="41" t="s">
        <v>214</v>
      </c>
      <c r="C1175" s="93" t="s">
        <v>594</v>
      </c>
      <c r="D1175" s="130">
        <v>5480</v>
      </c>
      <c r="E1175" s="38"/>
    </row>
    <row r="1176" spans="2:5" ht="12" customHeight="1">
      <c r="B1176" s="41" t="s">
        <v>214</v>
      </c>
      <c r="C1176" s="93" t="s">
        <v>595</v>
      </c>
      <c r="D1176" s="130">
        <v>7167</v>
      </c>
      <c r="E1176" s="38"/>
    </row>
    <row r="1177" spans="2:5" ht="12" customHeight="1">
      <c r="B1177" s="41" t="s">
        <v>214</v>
      </c>
      <c r="C1177" s="93" t="s">
        <v>596</v>
      </c>
      <c r="D1177" s="130">
        <v>4970</v>
      </c>
      <c r="E1177" s="38"/>
    </row>
    <row r="1178" spans="2:5" ht="12" customHeight="1">
      <c r="B1178" s="41" t="s">
        <v>214</v>
      </c>
      <c r="C1178" s="93" t="s">
        <v>597</v>
      </c>
      <c r="D1178" s="130">
        <v>4073</v>
      </c>
      <c r="E1178" s="38"/>
    </row>
    <row r="1179" spans="2:5" ht="12" customHeight="1">
      <c r="B1179" s="41" t="s">
        <v>214</v>
      </c>
      <c r="C1179" s="93" t="s">
        <v>1540</v>
      </c>
      <c r="D1179" s="130">
        <v>10857</v>
      </c>
      <c r="E1179" s="38"/>
    </row>
    <row r="1180" spans="2:5" ht="12" customHeight="1">
      <c r="B1180" s="41" t="s">
        <v>214</v>
      </c>
      <c r="C1180" s="93" t="s">
        <v>585</v>
      </c>
      <c r="D1180" s="130">
        <v>8275</v>
      </c>
      <c r="E1180" s="38"/>
    </row>
    <row r="1181" spans="2:5" ht="12" customHeight="1">
      <c r="B1181" s="41" t="s">
        <v>214</v>
      </c>
      <c r="C1181" s="93" t="s">
        <v>586</v>
      </c>
      <c r="D1181" s="130">
        <v>7485</v>
      </c>
      <c r="E1181" s="38"/>
    </row>
    <row r="1182" spans="2:5" ht="12" customHeight="1">
      <c r="B1182" s="41" t="s">
        <v>214</v>
      </c>
      <c r="C1182" s="93" t="s">
        <v>587</v>
      </c>
      <c r="D1182" s="130">
        <v>5378</v>
      </c>
      <c r="E1182" s="38"/>
    </row>
    <row r="1183" spans="2:5" ht="12" customHeight="1">
      <c r="B1183" s="41" t="s">
        <v>214</v>
      </c>
      <c r="C1183" s="93" t="s">
        <v>588</v>
      </c>
      <c r="D1183" s="130">
        <v>8380</v>
      </c>
      <c r="E1183" s="38"/>
    </row>
    <row r="1184" spans="2:5" ht="12" customHeight="1">
      <c r="B1184" s="41" t="s">
        <v>214</v>
      </c>
      <c r="C1184" s="94" t="s">
        <v>1541</v>
      </c>
      <c r="D1184" s="132">
        <v>46345</v>
      </c>
      <c r="E1184" s="38"/>
    </row>
    <row r="1185" spans="2:5" ht="12" customHeight="1">
      <c r="B1185" s="41" t="s">
        <v>214</v>
      </c>
      <c r="C1185" s="93" t="s">
        <v>288</v>
      </c>
      <c r="D1185" s="130">
        <v>19026</v>
      </c>
      <c r="E1185" s="38"/>
    </row>
    <row r="1186" spans="2:5" ht="12" customHeight="1">
      <c r="B1186" s="41" t="s">
        <v>214</v>
      </c>
      <c r="C1186" s="93" t="s">
        <v>235</v>
      </c>
      <c r="D1186" s="130">
        <v>12204</v>
      </c>
      <c r="E1186" s="38"/>
    </row>
    <row r="1187" spans="2:5" ht="12" customHeight="1">
      <c r="B1187" s="41" t="s">
        <v>214</v>
      </c>
      <c r="C1187" s="93" t="s">
        <v>257</v>
      </c>
      <c r="D1187" s="130">
        <v>3754</v>
      </c>
      <c r="E1187" s="38"/>
    </row>
    <row r="1188" spans="2:5" ht="12" customHeight="1">
      <c r="B1188" s="41" t="s">
        <v>214</v>
      </c>
      <c r="C1188" s="93" t="s">
        <v>266</v>
      </c>
      <c r="D1188" s="130">
        <v>6288</v>
      </c>
      <c r="E1188" s="38"/>
    </row>
    <row r="1189" spans="2:5" ht="12" customHeight="1">
      <c r="B1189" s="41" t="s">
        <v>214</v>
      </c>
      <c r="C1189" s="93" t="s">
        <v>277</v>
      </c>
      <c r="D1189" s="130">
        <v>5073</v>
      </c>
      <c r="E1189" s="38"/>
    </row>
    <row r="1190" spans="2:5" ht="12" customHeight="1">
      <c r="B1190" s="41" t="s">
        <v>214</v>
      </c>
      <c r="C1190" s="94" t="s">
        <v>1542</v>
      </c>
      <c r="D1190" s="132">
        <v>89136</v>
      </c>
      <c r="E1190" s="38"/>
    </row>
    <row r="1191" spans="2:5" ht="12" customHeight="1">
      <c r="B1191" s="41" t="s">
        <v>214</v>
      </c>
      <c r="C1191" s="93" t="s">
        <v>735</v>
      </c>
      <c r="D1191" s="130">
        <v>16427</v>
      </c>
      <c r="E1191" s="38"/>
    </row>
    <row r="1192" spans="2:5" ht="12" customHeight="1">
      <c r="B1192" s="41" t="s">
        <v>214</v>
      </c>
      <c r="C1192" s="93" t="s">
        <v>736</v>
      </c>
      <c r="D1192" s="130">
        <v>3849</v>
      </c>
      <c r="E1192" s="38"/>
    </row>
    <row r="1193" spans="2:5" ht="12" customHeight="1">
      <c r="B1193" s="41" t="s">
        <v>214</v>
      </c>
      <c r="C1193" s="93" t="s">
        <v>12</v>
      </c>
      <c r="D1193" s="130">
        <v>5108</v>
      </c>
      <c r="E1193" s="38"/>
    </row>
    <row r="1194" spans="2:5" ht="12" customHeight="1">
      <c r="B1194" s="41" t="s">
        <v>214</v>
      </c>
      <c r="C1194" s="93" t="s">
        <v>717</v>
      </c>
      <c r="D1194" s="130">
        <v>44316</v>
      </c>
      <c r="E1194" s="38"/>
    </row>
    <row r="1195" spans="2:5" ht="12" customHeight="1">
      <c r="B1195" s="41" t="s">
        <v>214</v>
      </c>
      <c r="C1195" s="93" t="s">
        <v>535</v>
      </c>
      <c r="D1195" s="130">
        <v>11425</v>
      </c>
      <c r="E1195" s="38"/>
    </row>
    <row r="1196" spans="2:5" ht="12" customHeight="1">
      <c r="B1196" s="41" t="s">
        <v>214</v>
      </c>
      <c r="C1196" s="93" t="s">
        <v>560</v>
      </c>
      <c r="D1196" s="130">
        <v>8011</v>
      </c>
      <c r="E1196" s="38"/>
    </row>
    <row r="1197" spans="2:5" ht="12" customHeight="1">
      <c r="B1197" s="41" t="s">
        <v>214</v>
      </c>
      <c r="C1197" s="94" t="s">
        <v>1543</v>
      </c>
      <c r="D1197" s="132">
        <v>98692</v>
      </c>
      <c r="E1197" s="38"/>
    </row>
    <row r="1198" spans="2:5" ht="12" customHeight="1">
      <c r="B1198" s="41" t="s">
        <v>214</v>
      </c>
      <c r="C1198" s="93" t="s">
        <v>667</v>
      </c>
      <c r="D1198" s="130">
        <v>6593</v>
      </c>
      <c r="E1198" s="38"/>
    </row>
    <row r="1199" spans="2:5" ht="12" customHeight="1">
      <c r="B1199" s="41" t="s">
        <v>214</v>
      </c>
      <c r="C1199" s="93" t="s">
        <v>668</v>
      </c>
      <c r="D1199" s="130">
        <v>7683</v>
      </c>
      <c r="E1199" s="38"/>
    </row>
    <row r="1200" spans="2:5" ht="12" customHeight="1">
      <c r="B1200" s="41" t="s">
        <v>214</v>
      </c>
      <c r="C1200" s="93" t="s">
        <v>1544</v>
      </c>
      <c r="D1200" s="130">
        <v>9773</v>
      </c>
      <c r="E1200" s="38"/>
    </row>
    <row r="1201" spans="2:5" ht="12" customHeight="1">
      <c r="B1201" s="41" t="s">
        <v>214</v>
      </c>
      <c r="C1201" s="93" t="s">
        <v>669</v>
      </c>
      <c r="D1201" s="130">
        <v>2991</v>
      </c>
      <c r="E1201" s="38"/>
    </row>
    <row r="1202" spans="2:5" ht="12" customHeight="1">
      <c r="B1202" s="41" t="s">
        <v>214</v>
      </c>
      <c r="C1202" s="93" t="s">
        <v>670</v>
      </c>
      <c r="D1202" s="130">
        <v>25301</v>
      </c>
      <c r="E1202" s="38"/>
    </row>
    <row r="1203" spans="2:5" ht="12" customHeight="1">
      <c r="B1203" s="41" t="s">
        <v>214</v>
      </c>
      <c r="C1203" s="93" t="s">
        <v>1545</v>
      </c>
      <c r="D1203" s="60">
        <v>5391</v>
      </c>
      <c r="E1203" s="38"/>
    </row>
    <row r="1204" spans="2:5" ht="12" customHeight="1">
      <c r="B1204" s="41" t="s">
        <v>214</v>
      </c>
      <c r="C1204" s="93" t="s">
        <v>671</v>
      </c>
      <c r="D1204" s="60">
        <v>8931</v>
      </c>
      <c r="E1204" s="38"/>
    </row>
    <row r="1205" spans="2:5" ht="12" customHeight="1">
      <c r="B1205" s="41" t="s">
        <v>214</v>
      </c>
      <c r="C1205" s="93" t="s">
        <v>1546</v>
      </c>
      <c r="D1205" s="60">
        <v>8090</v>
      </c>
      <c r="E1205" s="38"/>
    </row>
    <row r="1206" spans="2:5" ht="12" customHeight="1">
      <c r="B1206" s="41" t="s">
        <v>214</v>
      </c>
      <c r="C1206" s="93" t="s">
        <v>672</v>
      </c>
      <c r="D1206" s="130">
        <v>4713</v>
      </c>
      <c r="E1206" s="38"/>
    </row>
    <row r="1207" spans="2:5" ht="12" customHeight="1">
      <c r="B1207" s="41" t="s">
        <v>214</v>
      </c>
      <c r="C1207" s="93" t="s">
        <v>1547</v>
      </c>
      <c r="D1207" s="130">
        <v>19226</v>
      </c>
      <c r="E1207" s="38"/>
    </row>
    <row r="1208" spans="2:5" ht="12" customHeight="1">
      <c r="B1208" s="41" t="s">
        <v>214</v>
      </c>
      <c r="C1208" s="94" t="s">
        <v>1548</v>
      </c>
      <c r="D1208" s="132">
        <v>61874</v>
      </c>
      <c r="E1208" s="38"/>
    </row>
    <row r="1209" spans="2:5" ht="12" customHeight="1">
      <c r="B1209" s="41" t="s">
        <v>214</v>
      </c>
      <c r="C1209" s="93" t="s">
        <v>677</v>
      </c>
      <c r="D1209" s="130">
        <v>5221</v>
      </c>
      <c r="E1209" s="38"/>
    </row>
    <row r="1210" spans="2:5" ht="12" customHeight="1">
      <c r="B1210" s="41" t="s">
        <v>214</v>
      </c>
      <c r="C1210" s="93" t="s">
        <v>1549</v>
      </c>
      <c r="D1210" s="130">
        <v>7361</v>
      </c>
      <c r="E1210" s="38"/>
    </row>
    <row r="1211" spans="2:5" ht="12" customHeight="1">
      <c r="B1211" s="41" t="s">
        <v>214</v>
      </c>
      <c r="C1211" s="93" t="s">
        <v>1550</v>
      </c>
      <c r="D1211" s="130">
        <v>4018</v>
      </c>
      <c r="E1211" s="38"/>
    </row>
    <row r="1212" spans="2:5" ht="12" customHeight="1">
      <c r="B1212" s="41" t="s">
        <v>214</v>
      </c>
      <c r="C1212" s="93" t="s">
        <v>1551</v>
      </c>
      <c r="D1212" s="130">
        <v>3931</v>
      </c>
      <c r="E1212" s="38"/>
    </row>
    <row r="1213" spans="2:5" ht="12" customHeight="1">
      <c r="B1213" s="41" t="s">
        <v>214</v>
      </c>
      <c r="C1213" s="93" t="s">
        <v>692</v>
      </c>
      <c r="D1213" s="130">
        <v>30458</v>
      </c>
      <c r="E1213" s="38"/>
    </row>
    <row r="1214" spans="2:5" ht="12" customHeight="1">
      <c r="B1214" s="41" t="s">
        <v>214</v>
      </c>
      <c r="C1214" s="93" t="s">
        <v>1552</v>
      </c>
      <c r="D1214" s="130">
        <v>6817</v>
      </c>
      <c r="E1214" s="38"/>
    </row>
    <row r="1215" spans="2:5" ht="12" customHeight="1">
      <c r="B1215" s="41" t="s">
        <v>214</v>
      </c>
      <c r="C1215" s="93" t="s">
        <v>697</v>
      </c>
      <c r="D1215" s="130">
        <v>4068</v>
      </c>
      <c r="E1215" s="38"/>
    </row>
    <row r="1216" spans="2:5" ht="12" customHeight="1">
      <c r="B1216" s="41" t="s">
        <v>214</v>
      </c>
      <c r="C1216" s="94" t="s">
        <v>1553</v>
      </c>
      <c r="D1216" s="132">
        <v>111660</v>
      </c>
      <c r="E1216" s="38"/>
    </row>
    <row r="1217" spans="2:5" ht="12" customHeight="1">
      <c r="B1217" s="41" t="s">
        <v>214</v>
      </c>
      <c r="C1217" s="93" t="s">
        <v>724</v>
      </c>
      <c r="D1217" s="130">
        <v>54246</v>
      </c>
      <c r="E1217" s="38"/>
    </row>
    <row r="1218" spans="2:5" ht="12" customHeight="1">
      <c r="B1218" s="41" t="s">
        <v>214</v>
      </c>
      <c r="C1218" s="93" t="s">
        <v>725</v>
      </c>
      <c r="D1218" s="130">
        <v>17719</v>
      </c>
      <c r="E1218" s="38"/>
    </row>
    <row r="1219" spans="2:5" ht="12" customHeight="1">
      <c r="B1219" s="41" t="s">
        <v>214</v>
      </c>
      <c r="C1219" s="93" t="s">
        <v>726</v>
      </c>
      <c r="D1219" s="130">
        <v>13617</v>
      </c>
      <c r="E1219" s="38"/>
    </row>
    <row r="1220" spans="2:5" ht="12" customHeight="1">
      <c r="B1220" s="41" t="s">
        <v>214</v>
      </c>
      <c r="C1220" s="93" t="s">
        <v>222</v>
      </c>
      <c r="D1220" s="130">
        <v>13785</v>
      </c>
      <c r="E1220" s="38"/>
    </row>
    <row r="1221" spans="2:5" ht="12" customHeight="1">
      <c r="B1221" s="41" t="s">
        <v>214</v>
      </c>
      <c r="C1221" s="93" t="s">
        <v>1554</v>
      </c>
      <c r="D1221" s="130">
        <v>12293</v>
      </c>
      <c r="E1221" s="38"/>
    </row>
    <row r="1222" spans="2:5" ht="12" customHeight="1">
      <c r="B1222" s="41" t="s">
        <v>214</v>
      </c>
      <c r="C1222" s="94" t="s">
        <v>1555</v>
      </c>
      <c r="D1222" s="132">
        <v>35426</v>
      </c>
      <c r="E1222" s="38"/>
    </row>
    <row r="1223" spans="2:5" ht="12" customHeight="1">
      <c r="B1223" s="41" t="s">
        <v>214</v>
      </c>
      <c r="C1223" s="93" t="s">
        <v>1556</v>
      </c>
      <c r="D1223" s="130">
        <v>2438</v>
      </c>
      <c r="E1223" s="38"/>
    </row>
    <row r="1224" spans="2:5" ht="12" customHeight="1">
      <c r="B1224" s="41" t="s">
        <v>214</v>
      </c>
      <c r="C1224" s="93" t="s">
        <v>1557</v>
      </c>
      <c r="D1224" s="130">
        <v>5720</v>
      </c>
      <c r="E1224" s="38"/>
    </row>
    <row r="1225" spans="2:5" ht="12" customHeight="1">
      <c r="B1225" s="41" t="s">
        <v>214</v>
      </c>
      <c r="C1225" s="93" t="s">
        <v>1558</v>
      </c>
      <c r="D1225" s="130">
        <v>11438</v>
      </c>
      <c r="E1225" s="38"/>
    </row>
    <row r="1226" spans="2:5" ht="12" customHeight="1">
      <c r="B1226" s="41" t="s">
        <v>214</v>
      </c>
      <c r="C1226" s="93" t="s">
        <v>1559</v>
      </c>
      <c r="D1226" s="130">
        <v>4582</v>
      </c>
      <c r="E1226" s="38"/>
    </row>
    <row r="1227" spans="2:5" ht="12" customHeight="1">
      <c r="B1227" s="41" t="s">
        <v>214</v>
      </c>
      <c r="C1227" s="93" t="s">
        <v>1560</v>
      </c>
      <c r="D1227" s="130">
        <v>6068</v>
      </c>
      <c r="E1227" s="38"/>
    </row>
    <row r="1228" spans="2:5" ht="12" customHeight="1">
      <c r="B1228" s="41" t="s">
        <v>214</v>
      </c>
      <c r="C1228" s="93" t="s">
        <v>1561</v>
      </c>
      <c r="D1228" s="130">
        <v>5180</v>
      </c>
      <c r="E1228" s="38"/>
    </row>
    <row r="1229" spans="2:5" ht="12" customHeight="1">
      <c r="B1229" s="41" t="s">
        <v>214</v>
      </c>
      <c r="C1229" s="94" t="s">
        <v>1562</v>
      </c>
      <c r="D1229" s="132">
        <v>32046</v>
      </c>
      <c r="E1229" s="38"/>
    </row>
    <row r="1230" spans="2:5" ht="12" customHeight="1">
      <c r="B1230" s="41" t="s">
        <v>214</v>
      </c>
      <c r="C1230" s="93" t="s">
        <v>658</v>
      </c>
      <c r="D1230" s="130">
        <v>2926</v>
      </c>
      <c r="E1230" s="38"/>
    </row>
    <row r="1231" spans="2:5" ht="12" customHeight="1">
      <c r="B1231" s="41" t="s">
        <v>214</v>
      </c>
      <c r="C1231" s="93" t="s">
        <v>659</v>
      </c>
      <c r="D1231" s="130">
        <v>10970</v>
      </c>
      <c r="E1231" s="38"/>
    </row>
    <row r="1232" spans="2:5" ht="12" customHeight="1">
      <c r="B1232" s="41" t="s">
        <v>214</v>
      </c>
      <c r="C1232" s="93" t="s">
        <v>660</v>
      </c>
      <c r="D1232" s="130">
        <v>3077</v>
      </c>
      <c r="E1232" s="38"/>
    </row>
    <row r="1233" spans="2:5" ht="12" customHeight="1">
      <c r="B1233" s="41" t="s">
        <v>214</v>
      </c>
      <c r="C1233" s="93" t="s">
        <v>661</v>
      </c>
      <c r="D1233" s="130">
        <v>5040</v>
      </c>
      <c r="E1233" s="38"/>
    </row>
    <row r="1234" spans="2:5" ht="12" customHeight="1">
      <c r="B1234" s="41" t="s">
        <v>214</v>
      </c>
      <c r="C1234" s="93" t="s">
        <v>662</v>
      </c>
      <c r="D1234" s="130">
        <v>5017</v>
      </c>
      <c r="E1234" s="38"/>
    </row>
    <row r="1235" spans="2:5" ht="12" customHeight="1">
      <c r="B1235" s="41" t="s">
        <v>214</v>
      </c>
      <c r="C1235" s="93" t="s">
        <v>663</v>
      </c>
      <c r="D1235" s="130">
        <v>5016</v>
      </c>
      <c r="E1235" s="38"/>
    </row>
    <row r="1236" spans="2:5" ht="12" customHeight="1">
      <c r="B1236" s="41" t="s">
        <v>214</v>
      </c>
      <c r="C1236" s="94" t="s">
        <v>1563</v>
      </c>
      <c r="D1236" s="132">
        <v>46435</v>
      </c>
      <c r="E1236" s="38"/>
    </row>
    <row r="1237" spans="2:5" ht="12" customHeight="1">
      <c r="B1237" s="41" t="s">
        <v>214</v>
      </c>
      <c r="C1237" s="93" t="s">
        <v>1564</v>
      </c>
      <c r="D1237" s="130">
        <v>10098</v>
      </c>
      <c r="E1237" s="38"/>
    </row>
    <row r="1238" spans="2:5" ht="12" customHeight="1">
      <c r="B1238" s="41" t="s">
        <v>214</v>
      </c>
      <c r="C1238" s="93" t="s">
        <v>1565</v>
      </c>
      <c r="D1238" s="130">
        <v>2705</v>
      </c>
      <c r="E1238" s="38"/>
    </row>
    <row r="1239" spans="2:5" ht="12" customHeight="1">
      <c r="B1239" s="41" t="s">
        <v>214</v>
      </c>
      <c r="C1239" s="93" t="s">
        <v>241</v>
      </c>
      <c r="D1239" s="130">
        <v>5294</v>
      </c>
      <c r="E1239" s="38"/>
    </row>
    <row r="1240" spans="2:5" ht="12" customHeight="1">
      <c r="B1240" s="41" t="s">
        <v>214</v>
      </c>
      <c r="C1240" s="93" t="s">
        <v>1566</v>
      </c>
      <c r="D1240" s="130">
        <v>6557</v>
      </c>
      <c r="E1240" s="38"/>
    </row>
    <row r="1241" spans="2:5" ht="12" customHeight="1">
      <c r="B1241" s="41" t="s">
        <v>214</v>
      </c>
      <c r="C1241" s="93" t="s">
        <v>1567</v>
      </c>
      <c r="D1241" s="130">
        <v>1767</v>
      </c>
      <c r="E1241" s="38"/>
    </row>
    <row r="1242" spans="2:5" ht="12" customHeight="1">
      <c r="B1242" s="41" t="s">
        <v>214</v>
      </c>
      <c r="C1242" s="93" t="s">
        <v>1568</v>
      </c>
      <c r="D1242" s="130">
        <v>5664</v>
      </c>
      <c r="E1242" s="38"/>
    </row>
    <row r="1243" spans="2:5" ht="12" customHeight="1">
      <c r="B1243" s="41" t="s">
        <v>214</v>
      </c>
      <c r="C1243" s="93" t="s">
        <v>1569</v>
      </c>
      <c r="D1243" s="130">
        <v>4516</v>
      </c>
      <c r="E1243" s="38"/>
    </row>
    <row r="1244" spans="2:5" ht="12" customHeight="1">
      <c r="B1244" s="41" t="s">
        <v>214</v>
      </c>
      <c r="C1244" s="93" t="s">
        <v>1570</v>
      </c>
      <c r="D1244" s="130">
        <v>2680</v>
      </c>
      <c r="E1244" s="38"/>
    </row>
    <row r="1245" spans="2:5" ht="12" customHeight="1">
      <c r="B1245" s="41" t="s">
        <v>214</v>
      </c>
      <c r="C1245" s="93" t="s">
        <v>1571</v>
      </c>
      <c r="D1245" s="130">
        <v>3450</v>
      </c>
      <c r="E1245" s="38"/>
    </row>
    <row r="1246" spans="2:5" ht="12" customHeight="1">
      <c r="B1246" s="41" t="s">
        <v>214</v>
      </c>
      <c r="C1246" s="93" t="s">
        <v>1572</v>
      </c>
      <c r="D1246" s="130">
        <v>3704</v>
      </c>
      <c r="E1246" s="38"/>
    </row>
    <row r="1247" spans="2:5" ht="12" customHeight="1">
      <c r="B1247" s="41" t="s">
        <v>214</v>
      </c>
      <c r="C1247" s="94" t="s">
        <v>1573</v>
      </c>
      <c r="D1247" s="132">
        <v>150495</v>
      </c>
      <c r="E1247" s="38"/>
    </row>
    <row r="1248" spans="2:5" ht="12" customHeight="1">
      <c r="B1248" s="41" t="s">
        <v>214</v>
      </c>
      <c r="C1248" s="93" t="s">
        <v>598</v>
      </c>
      <c r="D1248" s="130">
        <v>40028</v>
      </c>
      <c r="E1248" s="38"/>
    </row>
    <row r="1249" spans="2:5" ht="12" customHeight="1">
      <c r="B1249" s="41" t="s">
        <v>214</v>
      </c>
      <c r="C1249" s="93" t="s">
        <v>599</v>
      </c>
      <c r="D1249" s="130">
        <v>6183</v>
      </c>
      <c r="E1249" s="38"/>
    </row>
    <row r="1250" spans="2:5" ht="12" customHeight="1">
      <c r="B1250" s="41" t="s">
        <v>214</v>
      </c>
      <c r="C1250" s="93" t="s">
        <v>600</v>
      </c>
      <c r="D1250" s="130">
        <v>9660</v>
      </c>
      <c r="E1250" s="38"/>
    </row>
    <row r="1251" spans="2:5" ht="12" customHeight="1">
      <c r="B1251" s="41" t="s">
        <v>214</v>
      </c>
      <c r="C1251" s="93" t="s">
        <v>401</v>
      </c>
      <c r="D1251" s="130">
        <v>6008</v>
      </c>
      <c r="E1251" s="38"/>
    </row>
    <row r="1252" spans="2:5" ht="12" customHeight="1">
      <c r="B1252" s="41" t="s">
        <v>214</v>
      </c>
      <c r="C1252" s="93" t="s">
        <v>601</v>
      </c>
      <c r="D1252" s="130">
        <v>15271</v>
      </c>
      <c r="E1252" s="38"/>
    </row>
    <row r="1253" spans="2:5" ht="12" customHeight="1">
      <c r="B1253" s="41" t="s">
        <v>214</v>
      </c>
      <c r="C1253" s="93" t="s">
        <v>602</v>
      </c>
      <c r="D1253" s="60">
        <v>5069</v>
      </c>
      <c r="E1253" s="38"/>
    </row>
    <row r="1254" spans="2:5" ht="12" customHeight="1">
      <c r="B1254" s="41" t="s">
        <v>214</v>
      </c>
      <c r="C1254" s="93" t="s">
        <v>603</v>
      </c>
      <c r="D1254" s="60">
        <v>5955</v>
      </c>
      <c r="E1254" s="38"/>
    </row>
    <row r="1255" spans="2:5" ht="12" customHeight="1">
      <c r="B1255" s="41" t="s">
        <v>214</v>
      </c>
      <c r="C1255" s="93" t="s">
        <v>604</v>
      </c>
      <c r="D1255" s="60">
        <v>5485</v>
      </c>
      <c r="E1255" s="38"/>
    </row>
    <row r="1256" spans="2:5" ht="12" customHeight="1">
      <c r="B1256" s="41" t="s">
        <v>214</v>
      </c>
      <c r="C1256" s="93" t="s">
        <v>605</v>
      </c>
      <c r="D1256" s="60">
        <v>14703</v>
      </c>
      <c r="E1256" s="38"/>
    </row>
    <row r="1257" spans="2:5" ht="12" customHeight="1">
      <c r="B1257" s="41" t="s">
        <v>214</v>
      </c>
      <c r="C1257" s="93" t="s">
        <v>2894</v>
      </c>
      <c r="D1257" s="60">
        <v>8756</v>
      </c>
      <c r="E1257" s="38"/>
    </row>
    <row r="1258" spans="2:5" ht="12" customHeight="1">
      <c r="B1258" s="41" t="s">
        <v>214</v>
      </c>
      <c r="C1258" s="93" t="s">
        <v>606</v>
      </c>
      <c r="D1258" s="130">
        <v>7338</v>
      </c>
      <c r="E1258" s="38"/>
    </row>
    <row r="1259" spans="2:5" ht="12" customHeight="1">
      <c r="B1259" s="41" t="s">
        <v>214</v>
      </c>
      <c r="C1259" s="93" t="s">
        <v>1574</v>
      </c>
      <c r="D1259" s="130">
        <v>6654</v>
      </c>
      <c r="E1259" s="38"/>
    </row>
    <row r="1260" spans="2:5" ht="12" customHeight="1">
      <c r="B1260" s="41" t="s">
        <v>214</v>
      </c>
      <c r="C1260" s="93" t="s">
        <v>738</v>
      </c>
      <c r="D1260" s="130">
        <v>19385</v>
      </c>
      <c r="E1260" s="38"/>
    </row>
    <row r="1261" spans="2:5" ht="12" customHeight="1">
      <c r="B1261" s="41" t="s">
        <v>214</v>
      </c>
      <c r="C1261" s="94" t="s">
        <v>1575</v>
      </c>
      <c r="D1261" s="132">
        <v>73919</v>
      </c>
      <c r="E1261" s="38"/>
    </row>
    <row r="1262" spans="2:5" ht="12" customHeight="1">
      <c r="B1262" s="41" t="s">
        <v>214</v>
      </c>
      <c r="C1262" s="93" t="s">
        <v>289</v>
      </c>
      <c r="D1262" s="130">
        <v>30893</v>
      </c>
      <c r="E1262" s="38"/>
    </row>
    <row r="1263" spans="2:5" ht="12" customHeight="1">
      <c r="B1263" s="41" t="s">
        <v>214</v>
      </c>
      <c r="C1263" s="93" t="s">
        <v>233</v>
      </c>
      <c r="D1263" s="130">
        <v>3267</v>
      </c>
      <c r="E1263" s="38"/>
    </row>
    <row r="1264" spans="2:5" ht="12" customHeight="1">
      <c r="B1264" s="41" t="s">
        <v>214</v>
      </c>
      <c r="C1264" s="93" t="s">
        <v>245</v>
      </c>
      <c r="D1264" s="130">
        <v>4919</v>
      </c>
      <c r="E1264" s="38"/>
    </row>
    <row r="1265" spans="2:5" ht="12" customHeight="1">
      <c r="B1265" s="41" t="s">
        <v>214</v>
      </c>
      <c r="C1265" s="93" t="s">
        <v>263</v>
      </c>
      <c r="D1265" s="130">
        <v>3480</v>
      </c>
      <c r="E1265" s="38"/>
    </row>
    <row r="1266" spans="2:5" ht="12" customHeight="1">
      <c r="B1266" s="41" t="s">
        <v>214</v>
      </c>
      <c r="C1266" s="93" t="s">
        <v>275</v>
      </c>
      <c r="D1266" s="130">
        <v>7786</v>
      </c>
      <c r="E1266" s="38"/>
    </row>
    <row r="1267" spans="2:5" ht="12" customHeight="1">
      <c r="B1267" s="41" t="s">
        <v>214</v>
      </c>
      <c r="C1267" s="93" t="s">
        <v>276</v>
      </c>
      <c r="D1267" s="130">
        <v>4989</v>
      </c>
      <c r="E1267" s="38"/>
    </row>
    <row r="1268" spans="2:5" ht="12" customHeight="1">
      <c r="B1268" s="41" t="s">
        <v>214</v>
      </c>
      <c r="C1268" s="93" t="s">
        <v>279</v>
      </c>
      <c r="D1268" s="130">
        <v>4351</v>
      </c>
      <c r="E1268" s="38"/>
    </row>
    <row r="1269" spans="2:5" ht="12" customHeight="1">
      <c r="B1269" s="41" t="s">
        <v>214</v>
      </c>
      <c r="C1269" s="93" t="s">
        <v>280</v>
      </c>
      <c r="D1269" s="130">
        <v>4651</v>
      </c>
      <c r="E1269" s="38"/>
    </row>
    <row r="1270" spans="2:5" ht="12" customHeight="1">
      <c r="B1270" s="41" t="s">
        <v>214</v>
      </c>
      <c r="C1270" s="93" t="s">
        <v>282</v>
      </c>
      <c r="D1270" s="130">
        <v>4204</v>
      </c>
      <c r="E1270" s="38"/>
    </row>
    <row r="1271" spans="2:5" ht="12" customHeight="1">
      <c r="B1271" s="41" t="s">
        <v>214</v>
      </c>
      <c r="C1271" s="93" t="s">
        <v>284</v>
      </c>
      <c r="D1271" s="130">
        <v>5379</v>
      </c>
      <c r="E1271" s="38"/>
    </row>
    <row r="1272" spans="2:5" ht="12" customHeight="1">
      <c r="B1272" s="41" t="s">
        <v>214</v>
      </c>
      <c r="C1272" s="94" t="s">
        <v>1576</v>
      </c>
      <c r="D1272" s="132">
        <v>78604</v>
      </c>
      <c r="E1272" s="38"/>
    </row>
    <row r="1273" spans="2:5" ht="12" customHeight="1">
      <c r="B1273" s="41" t="s">
        <v>214</v>
      </c>
      <c r="C1273" s="93" t="s">
        <v>712</v>
      </c>
      <c r="D1273" s="130">
        <v>28361</v>
      </c>
      <c r="E1273" s="38"/>
    </row>
    <row r="1274" spans="2:5" ht="12" customHeight="1">
      <c r="B1274" s="41" t="s">
        <v>214</v>
      </c>
      <c r="C1274" s="93" t="s">
        <v>713</v>
      </c>
      <c r="D1274" s="130">
        <v>9760</v>
      </c>
      <c r="E1274" s="38"/>
    </row>
    <row r="1275" spans="2:5" ht="12" customHeight="1">
      <c r="B1275" s="41" t="s">
        <v>214</v>
      </c>
      <c r="C1275" s="93" t="s">
        <v>714</v>
      </c>
      <c r="D1275" s="130">
        <v>5533</v>
      </c>
      <c r="E1275" s="38"/>
    </row>
    <row r="1276" spans="2:5" ht="12" customHeight="1">
      <c r="B1276" s="41" t="s">
        <v>214</v>
      </c>
      <c r="C1276" s="93" t="s">
        <v>220</v>
      </c>
      <c r="D1276" s="130">
        <v>19774</v>
      </c>
      <c r="E1276" s="38"/>
    </row>
    <row r="1277" spans="2:5" ht="12" customHeight="1">
      <c r="B1277" s="41" t="s">
        <v>214</v>
      </c>
      <c r="C1277" s="93" t="s">
        <v>715</v>
      </c>
      <c r="D1277" s="130">
        <v>9005</v>
      </c>
      <c r="E1277" s="38"/>
    </row>
    <row r="1278" spans="2:5" ht="12" customHeight="1">
      <c r="B1278" s="41" t="s">
        <v>214</v>
      </c>
      <c r="C1278" s="93" t="s">
        <v>716</v>
      </c>
      <c r="D1278" s="130">
        <v>6171</v>
      </c>
      <c r="E1278" s="38"/>
    </row>
    <row r="1279" spans="2:5" ht="12" customHeight="1">
      <c r="B1279" s="41" t="s">
        <v>214</v>
      </c>
      <c r="C1279" s="94" t="s">
        <v>1577</v>
      </c>
      <c r="D1279" s="132">
        <v>88240</v>
      </c>
      <c r="E1279" s="38"/>
    </row>
    <row r="1280" spans="2:5" ht="12" customHeight="1">
      <c r="B1280" s="41" t="s">
        <v>214</v>
      </c>
      <c r="C1280" s="93" t="s">
        <v>476</v>
      </c>
      <c r="D1280" s="130">
        <v>6745</v>
      </c>
      <c r="E1280" s="38"/>
    </row>
    <row r="1281" spans="2:5" ht="12" customHeight="1">
      <c r="B1281" s="41" t="s">
        <v>214</v>
      </c>
      <c r="C1281" s="93" t="s">
        <v>1578</v>
      </c>
      <c r="D1281" s="130">
        <v>2655</v>
      </c>
      <c r="E1281" s="38"/>
    </row>
    <row r="1282" spans="2:5" ht="12" customHeight="1">
      <c r="B1282" s="41" t="s">
        <v>214</v>
      </c>
      <c r="C1282" s="93" t="s">
        <v>480</v>
      </c>
      <c r="D1282" s="130">
        <v>5151</v>
      </c>
      <c r="E1282" s="38"/>
    </row>
    <row r="1283" spans="2:5" ht="12" customHeight="1">
      <c r="B1283" s="41" t="s">
        <v>214</v>
      </c>
      <c r="C1283" s="93" t="s">
        <v>1579</v>
      </c>
      <c r="D1283" s="130">
        <v>8603</v>
      </c>
      <c r="E1283" s="38"/>
    </row>
    <row r="1284" spans="2:5" ht="12" customHeight="1">
      <c r="B1284" s="41" t="s">
        <v>214</v>
      </c>
      <c r="C1284" s="93" t="s">
        <v>485</v>
      </c>
      <c r="D1284" s="130">
        <v>11458</v>
      </c>
      <c r="E1284" s="38"/>
    </row>
    <row r="1285" spans="2:5" ht="12" customHeight="1">
      <c r="B1285" s="41" t="s">
        <v>214</v>
      </c>
      <c r="C1285" s="93" t="s">
        <v>486</v>
      </c>
      <c r="D1285" s="130">
        <v>9241</v>
      </c>
      <c r="E1285" s="38"/>
    </row>
    <row r="1286" spans="2:5" ht="12" customHeight="1">
      <c r="B1286" s="41" t="s">
        <v>214</v>
      </c>
      <c r="C1286" s="93" t="s">
        <v>1580</v>
      </c>
      <c r="D1286" s="130">
        <v>8441</v>
      </c>
      <c r="E1286" s="38"/>
    </row>
    <row r="1287" spans="2:5" ht="12" customHeight="1">
      <c r="B1287" s="41" t="s">
        <v>214</v>
      </c>
      <c r="C1287" s="93" t="s">
        <v>1581</v>
      </c>
      <c r="D1287" s="130">
        <v>10605</v>
      </c>
      <c r="E1287" s="38"/>
    </row>
    <row r="1288" spans="2:5" ht="12" customHeight="1">
      <c r="B1288" s="41" t="s">
        <v>214</v>
      </c>
      <c r="C1288" s="93" t="s">
        <v>491</v>
      </c>
      <c r="D1288" s="130">
        <v>10267</v>
      </c>
      <c r="E1288" s="38"/>
    </row>
    <row r="1289" spans="2:5" ht="12" customHeight="1">
      <c r="B1289" s="41" t="s">
        <v>214</v>
      </c>
      <c r="C1289" s="93" t="s">
        <v>496</v>
      </c>
      <c r="D1289" s="130">
        <v>10165</v>
      </c>
      <c r="E1289" s="38"/>
    </row>
    <row r="1290" spans="2:5" ht="12" customHeight="1">
      <c r="B1290" s="41" t="s">
        <v>214</v>
      </c>
      <c r="C1290" s="93" t="s">
        <v>499</v>
      </c>
      <c r="D1290" s="130">
        <v>4909</v>
      </c>
      <c r="E1290" s="38"/>
    </row>
    <row r="1291" spans="2:5" ht="12" customHeight="1">
      <c r="B1291" s="41" t="s">
        <v>214</v>
      </c>
      <c r="C1291" s="94" t="s">
        <v>1582</v>
      </c>
      <c r="D1291" s="132">
        <v>74464</v>
      </c>
      <c r="E1291" s="38"/>
    </row>
    <row r="1292" spans="2:5" ht="12" customHeight="1">
      <c r="B1292" s="41" t="s">
        <v>214</v>
      </c>
      <c r="C1292" s="93" t="s">
        <v>493</v>
      </c>
      <c r="D1292" s="130">
        <v>22770</v>
      </c>
      <c r="E1292" s="38"/>
    </row>
    <row r="1293" spans="2:5" ht="12" customHeight="1">
      <c r="B1293" s="41" t="s">
        <v>214</v>
      </c>
      <c r="C1293" s="93" t="s">
        <v>1583</v>
      </c>
      <c r="D1293" s="130">
        <v>4294</v>
      </c>
      <c r="E1293" s="38"/>
    </row>
    <row r="1294" spans="2:5" ht="12" customHeight="1">
      <c r="B1294" s="41" t="s">
        <v>214</v>
      </c>
      <c r="C1294" s="93" t="s">
        <v>1584</v>
      </c>
      <c r="D1294" s="130">
        <v>2734</v>
      </c>
      <c r="E1294" s="38"/>
    </row>
    <row r="1295" spans="2:5" ht="12" customHeight="1">
      <c r="B1295" s="41" t="s">
        <v>214</v>
      </c>
      <c r="C1295" s="93" t="s">
        <v>1585</v>
      </c>
      <c r="D1295" s="130">
        <v>2915</v>
      </c>
      <c r="E1295" s="38"/>
    </row>
    <row r="1296" spans="2:5" ht="12" customHeight="1">
      <c r="B1296" s="41" t="s">
        <v>214</v>
      </c>
      <c r="C1296" s="93" t="s">
        <v>1586</v>
      </c>
      <c r="D1296" s="130">
        <v>12017</v>
      </c>
      <c r="E1296" s="38"/>
    </row>
    <row r="1297" spans="2:5" ht="12" customHeight="1">
      <c r="B1297" s="41" t="s">
        <v>214</v>
      </c>
      <c r="C1297" s="93" t="s">
        <v>1587</v>
      </c>
      <c r="D1297" s="130">
        <v>2906</v>
      </c>
      <c r="E1297" s="38"/>
    </row>
    <row r="1298" spans="2:5" ht="12" customHeight="1">
      <c r="B1298" s="41" t="s">
        <v>214</v>
      </c>
      <c r="C1298" s="93" t="s">
        <v>1588</v>
      </c>
      <c r="D1298" s="130">
        <v>12942</v>
      </c>
      <c r="E1298" s="38"/>
    </row>
    <row r="1299" spans="2:5" ht="12" customHeight="1">
      <c r="B1299" s="41" t="s">
        <v>214</v>
      </c>
      <c r="C1299" s="93" t="s">
        <v>1589</v>
      </c>
      <c r="D1299" s="130">
        <v>3841</v>
      </c>
      <c r="E1299" s="38"/>
    </row>
    <row r="1300" spans="2:5" ht="12" customHeight="1">
      <c r="B1300" s="41" t="s">
        <v>214</v>
      </c>
      <c r="C1300" s="93" t="s">
        <v>1590</v>
      </c>
      <c r="D1300" s="130">
        <v>1787</v>
      </c>
      <c r="E1300" s="38"/>
    </row>
    <row r="1301" spans="2:5" ht="12" customHeight="1">
      <c r="B1301" s="41" t="s">
        <v>214</v>
      </c>
      <c r="C1301" s="93" t="s">
        <v>502</v>
      </c>
      <c r="D1301" s="130">
        <v>4466</v>
      </c>
      <c r="E1301" s="38"/>
    </row>
    <row r="1302" spans="2:5" ht="12" customHeight="1">
      <c r="B1302" s="41" t="s">
        <v>214</v>
      </c>
      <c r="C1302" s="93" t="s">
        <v>1591</v>
      </c>
      <c r="D1302" s="130">
        <v>3792</v>
      </c>
      <c r="E1302" s="38"/>
    </row>
    <row r="1303" spans="2:5" ht="12" customHeight="1">
      <c r="B1303" s="41" t="s">
        <v>214</v>
      </c>
      <c r="C1303" s="94" t="s">
        <v>1592</v>
      </c>
      <c r="D1303" s="133">
        <v>122661</v>
      </c>
      <c r="E1303" s="38"/>
    </row>
    <row r="1304" spans="2:5" ht="12" customHeight="1">
      <c r="B1304" s="41" t="s">
        <v>214</v>
      </c>
      <c r="C1304" s="93" t="s">
        <v>727</v>
      </c>
      <c r="D1304" s="60">
        <v>20013</v>
      </c>
      <c r="E1304" s="38"/>
    </row>
    <row r="1305" spans="2:5" ht="12" customHeight="1">
      <c r="B1305" s="41" t="s">
        <v>214</v>
      </c>
      <c r="C1305" s="93" t="s">
        <v>728</v>
      </c>
      <c r="D1305" s="60">
        <v>45073</v>
      </c>
      <c r="E1305" s="38"/>
    </row>
    <row r="1306" spans="2:5" ht="12" customHeight="1">
      <c r="B1306" s="41" t="s">
        <v>214</v>
      </c>
      <c r="C1306" s="93" t="s">
        <v>607</v>
      </c>
      <c r="D1306" s="60">
        <v>11601</v>
      </c>
      <c r="E1306" s="38"/>
    </row>
    <row r="1307" spans="2:5" ht="12" customHeight="1">
      <c r="B1307" s="41" t="s">
        <v>214</v>
      </c>
      <c r="C1307" s="93" t="s">
        <v>729</v>
      </c>
      <c r="D1307" s="60">
        <v>15983</v>
      </c>
      <c r="E1307" s="38"/>
    </row>
    <row r="1308" spans="2:5" ht="12" customHeight="1">
      <c r="B1308" s="41" t="s">
        <v>214</v>
      </c>
      <c r="C1308" s="93" t="s">
        <v>608</v>
      </c>
      <c r="D1308" s="60">
        <v>8166</v>
      </c>
      <c r="E1308" s="38"/>
    </row>
    <row r="1309" spans="2:5" ht="12" customHeight="1">
      <c r="B1309" s="41" t="s">
        <v>214</v>
      </c>
      <c r="C1309" s="93" t="s">
        <v>1593</v>
      </c>
      <c r="D1309" s="60">
        <v>3531</v>
      </c>
      <c r="E1309" s="38"/>
    </row>
    <row r="1310" spans="2:5" ht="12" customHeight="1">
      <c r="B1310" s="41" t="s">
        <v>214</v>
      </c>
      <c r="C1310" s="93" t="s">
        <v>609</v>
      </c>
      <c r="D1310" s="130">
        <v>6365</v>
      </c>
      <c r="E1310" s="38"/>
    </row>
    <row r="1311" spans="2:5" ht="12" customHeight="1">
      <c r="B1311" s="41" t="s">
        <v>214</v>
      </c>
      <c r="C1311" s="93" t="s">
        <v>742</v>
      </c>
      <c r="D1311" s="130">
        <v>11929</v>
      </c>
      <c r="E1311" s="38"/>
    </row>
    <row r="1312" spans="2:5" ht="12" customHeight="1">
      <c r="B1312" s="41" t="s">
        <v>214</v>
      </c>
      <c r="C1312" s="94" t="s">
        <v>1594</v>
      </c>
      <c r="D1312" s="132">
        <v>172929</v>
      </c>
      <c r="E1312" s="38"/>
    </row>
    <row r="1313" spans="2:5" ht="12" customHeight="1">
      <c r="B1313" s="41" t="s">
        <v>214</v>
      </c>
      <c r="C1313" s="93" t="s">
        <v>718</v>
      </c>
      <c r="D1313" s="130">
        <v>25868</v>
      </c>
      <c r="E1313" s="38"/>
    </row>
    <row r="1314" spans="2:5" ht="12" customHeight="1">
      <c r="B1314" s="41" t="s">
        <v>214</v>
      </c>
      <c r="C1314" s="93" t="s">
        <v>719</v>
      </c>
      <c r="D1314" s="130">
        <v>24817</v>
      </c>
      <c r="E1314" s="38"/>
    </row>
    <row r="1315" spans="2:5" ht="12" customHeight="1">
      <c r="B1315" s="41" t="s">
        <v>214</v>
      </c>
      <c r="C1315" s="93" t="s">
        <v>720</v>
      </c>
      <c r="D1315" s="130">
        <v>23239</v>
      </c>
      <c r="E1315" s="38"/>
    </row>
    <row r="1316" spans="2:5" ht="12" customHeight="1">
      <c r="B1316" s="41" t="s">
        <v>214</v>
      </c>
      <c r="C1316" s="93" t="s">
        <v>721</v>
      </c>
      <c r="D1316" s="130">
        <v>77516</v>
      </c>
      <c r="E1316" s="38"/>
    </row>
    <row r="1317" spans="2:5" ht="12" customHeight="1">
      <c r="B1317" s="41" t="s">
        <v>214</v>
      </c>
      <c r="C1317" s="93" t="s">
        <v>722</v>
      </c>
      <c r="D1317" s="130">
        <v>10214</v>
      </c>
      <c r="E1317" s="38"/>
    </row>
    <row r="1318" spans="2:5" ht="12" customHeight="1">
      <c r="B1318" s="41" t="s">
        <v>214</v>
      </c>
      <c r="C1318" s="93" t="s">
        <v>723</v>
      </c>
      <c r="D1318" s="130">
        <v>11275</v>
      </c>
      <c r="E1318" s="38"/>
    </row>
    <row r="1319" spans="2:5" ht="12" customHeight="1">
      <c r="B1319" s="41" t="s">
        <v>214</v>
      </c>
      <c r="C1319" s="94" t="s">
        <v>1595</v>
      </c>
      <c r="D1319" s="132">
        <v>111067</v>
      </c>
      <c r="E1319" s="38"/>
    </row>
    <row r="1320" spans="2:5" ht="12" customHeight="1">
      <c r="B1320" s="41" t="s">
        <v>214</v>
      </c>
      <c r="C1320" s="93" t="s">
        <v>225</v>
      </c>
      <c r="D1320" s="130">
        <v>9126</v>
      </c>
      <c r="E1320" s="38"/>
    </row>
    <row r="1321" spans="2:5" ht="12" customHeight="1">
      <c r="B1321" s="41" t="s">
        <v>214</v>
      </c>
      <c r="C1321" s="93" t="s">
        <v>226</v>
      </c>
      <c r="D1321" s="130">
        <v>8405</v>
      </c>
      <c r="E1321" s="38"/>
    </row>
    <row r="1322" spans="2:5" ht="12" customHeight="1">
      <c r="B1322" s="41" t="s">
        <v>214</v>
      </c>
      <c r="C1322" s="93" t="s">
        <v>227</v>
      </c>
      <c r="D1322" s="130">
        <v>8217</v>
      </c>
      <c r="E1322" s="38"/>
    </row>
    <row r="1323" spans="2:5" ht="12" customHeight="1">
      <c r="B1323" s="41" t="s">
        <v>214</v>
      </c>
      <c r="C1323" s="93" t="s">
        <v>228</v>
      </c>
      <c r="D1323" s="130">
        <v>5815</v>
      </c>
      <c r="E1323" s="38"/>
    </row>
    <row r="1324" spans="2:5" ht="12" customHeight="1">
      <c r="B1324" s="41" t="s">
        <v>214</v>
      </c>
      <c r="C1324" s="93" t="s">
        <v>217</v>
      </c>
      <c r="D1324" s="130">
        <v>8249</v>
      </c>
      <c r="E1324" s="38"/>
    </row>
    <row r="1325" spans="2:5" ht="12" customHeight="1">
      <c r="B1325" s="41" t="s">
        <v>214</v>
      </c>
      <c r="C1325" s="93" t="s">
        <v>218</v>
      </c>
      <c r="D1325" s="130">
        <v>11093</v>
      </c>
      <c r="E1325" s="38"/>
    </row>
    <row r="1326" spans="2:5" ht="12" customHeight="1">
      <c r="B1326" s="41" t="s">
        <v>214</v>
      </c>
      <c r="C1326" s="93" t="s">
        <v>248</v>
      </c>
      <c r="D1326" s="130">
        <v>5359</v>
      </c>
      <c r="E1326" s="38"/>
    </row>
    <row r="1327" spans="2:5" ht="12" customHeight="1">
      <c r="B1327" s="41" t="s">
        <v>214</v>
      </c>
      <c r="C1327" s="93" t="s">
        <v>249</v>
      </c>
      <c r="D1327" s="130">
        <v>6219</v>
      </c>
      <c r="E1327" s="38"/>
    </row>
    <row r="1328" spans="2:5" ht="12" customHeight="1">
      <c r="B1328" s="41" t="s">
        <v>214</v>
      </c>
      <c r="C1328" s="93" t="s">
        <v>254</v>
      </c>
      <c r="D1328" s="130">
        <v>3997</v>
      </c>
      <c r="E1328" s="38"/>
    </row>
    <row r="1329" spans="2:5" ht="12" customHeight="1">
      <c r="B1329" s="41" t="s">
        <v>214</v>
      </c>
      <c r="C1329" s="93" t="s">
        <v>262</v>
      </c>
      <c r="D1329" s="130">
        <v>8269</v>
      </c>
      <c r="E1329" s="38"/>
    </row>
    <row r="1330" spans="2:5" ht="12" customHeight="1">
      <c r="B1330" s="41" t="s">
        <v>214</v>
      </c>
      <c r="C1330" s="93" t="s">
        <v>269</v>
      </c>
      <c r="D1330" s="130">
        <v>4566</v>
      </c>
      <c r="E1330" s="38"/>
    </row>
    <row r="1331" spans="2:5" ht="12" customHeight="1">
      <c r="B1331" s="41" t="s">
        <v>214</v>
      </c>
      <c r="C1331" s="93" t="s">
        <v>270</v>
      </c>
      <c r="D1331" s="130">
        <v>7083</v>
      </c>
      <c r="E1331" s="38"/>
    </row>
    <row r="1332" spans="2:5" ht="12" customHeight="1">
      <c r="B1332" s="41" t="s">
        <v>214</v>
      </c>
      <c r="C1332" s="93" t="s">
        <v>273</v>
      </c>
      <c r="D1332" s="130">
        <v>11464</v>
      </c>
      <c r="E1332" s="38"/>
    </row>
    <row r="1333" spans="2:5" ht="12" customHeight="1">
      <c r="B1333" s="41" t="s">
        <v>214</v>
      </c>
      <c r="C1333" s="93" t="s">
        <v>274</v>
      </c>
      <c r="D1333" s="130">
        <v>7461</v>
      </c>
      <c r="E1333" s="38"/>
    </row>
    <row r="1334" spans="2:5" ht="12" customHeight="1">
      <c r="B1334" s="41" t="s">
        <v>214</v>
      </c>
      <c r="C1334" s="93" t="s">
        <v>223</v>
      </c>
      <c r="D1334" s="130">
        <v>5744</v>
      </c>
      <c r="E1334" s="38"/>
    </row>
    <row r="1335" spans="2:5" ht="12" customHeight="1">
      <c r="B1335" s="41" t="s">
        <v>214</v>
      </c>
      <c r="C1335" s="94" t="s">
        <v>1596</v>
      </c>
      <c r="D1335" s="132">
        <v>88612</v>
      </c>
      <c r="E1335" s="38"/>
    </row>
    <row r="1336" spans="2:5" ht="12" customHeight="1">
      <c r="B1336" s="41" t="s">
        <v>214</v>
      </c>
      <c r="C1336" s="93" t="s">
        <v>290</v>
      </c>
      <c r="D1336" s="130">
        <v>22435</v>
      </c>
      <c r="E1336" s="38"/>
    </row>
    <row r="1337" spans="2:5" ht="12" customHeight="1">
      <c r="B1337" s="41" t="s">
        <v>214</v>
      </c>
      <c r="C1337" s="93" t="s">
        <v>291</v>
      </c>
      <c r="D1337" s="130">
        <v>4629</v>
      </c>
      <c r="E1337" s="38"/>
    </row>
    <row r="1338" spans="2:5" ht="12" customHeight="1">
      <c r="B1338" s="41" t="s">
        <v>214</v>
      </c>
      <c r="C1338" s="93" t="s">
        <v>295</v>
      </c>
      <c r="D1338" s="130">
        <v>8103</v>
      </c>
      <c r="E1338" s="38"/>
    </row>
    <row r="1339" spans="2:5" ht="12" customHeight="1">
      <c r="B1339" s="41" t="s">
        <v>214</v>
      </c>
      <c r="C1339" s="93" t="s">
        <v>231</v>
      </c>
      <c r="D1339" s="130">
        <v>7889</v>
      </c>
      <c r="E1339" s="38"/>
    </row>
    <row r="1340" spans="2:5" ht="12" customHeight="1">
      <c r="B1340" s="41" t="s">
        <v>214</v>
      </c>
      <c r="C1340" s="93" t="s">
        <v>232</v>
      </c>
      <c r="D1340" s="130">
        <v>3777</v>
      </c>
      <c r="E1340" s="38"/>
    </row>
    <row r="1341" spans="2:5" ht="12" customHeight="1">
      <c r="B1341" s="41" t="s">
        <v>214</v>
      </c>
      <c r="C1341" s="93" t="s">
        <v>240</v>
      </c>
      <c r="D1341" s="130">
        <v>2601</v>
      </c>
      <c r="E1341" s="38"/>
    </row>
    <row r="1342" spans="2:5" ht="12" customHeight="1">
      <c r="B1342" s="41" t="s">
        <v>214</v>
      </c>
      <c r="C1342" s="93" t="s">
        <v>252</v>
      </c>
      <c r="D1342" s="130">
        <v>6482</v>
      </c>
      <c r="E1342" s="38"/>
    </row>
    <row r="1343" spans="2:5" ht="12" customHeight="1">
      <c r="B1343" s="41" t="s">
        <v>214</v>
      </c>
      <c r="C1343" s="93" t="s">
        <v>253</v>
      </c>
      <c r="D1343" s="130">
        <v>4730</v>
      </c>
      <c r="E1343" s="38"/>
    </row>
    <row r="1344" spans="2:5" ht="12" customHeight="1">
      <c r="B1344" s="41" t="s">
        <v>214</v>
      </c>
      <c r="C1344" s="93" t="s">
        <v>258</v>
      </c>
      <c r="D1344" s="130">
        <v>7663</v>
      </c>
      <c r="E1344" s="38"/>
    </row>
    <row r="1345" spans="2:5" ht="12" customHeight="1">
      <c r="B1345" s="41" t="s">
        <v>214</v>
      </c>
      <c r="C1345" s="93" t="s">
        <v>261</v>
      </c>
      <c r="D1345" s="130">
        <v>8671</v>
      </c>
      <c r="E1345" s="38"/>
    </row>
    <row r="1346" spans="2:5" ht="12" customHeight="1">
      <c r="B1346" s="41" t="s">
        <v>214</v>
      </c>
      <c r="C1346" s="93" t="s">
        <v>271</v>
      </c>
      <c r="D1346" s="130">
        <v>5919</v>
      </c>
      <c r="E1346" s="38"/>
    </row>
    <row r="1347" spans="2:5" ht="12" customHeight="1">
      <c r="B1347" s="41" t="s">
        <v>214</v>
      </c>
      <c r="C1347" s="93" t="s">
        <v>285</v>
      </c>
      <c r="D1347" s="130">
        <v>5713</v>
      </c>
      <c r="E1347" s="38"/>
    </row>
    <row r="1348" spans="2:5" ht="12" customHeight="1">
      <c r="B1348" s="41" t="s">
        <v>214</v>
      </c>
      <c r="C1348" s="94" t="s">
        <v>1597</v>
      </c>
      <c r="D1348" s="132">
        <v>158765</v>
      </c>
      <c r="E1348" s="38"/>
    </row>
    <row r="1349" spans="2:5" ht="12" customHeight="1">
      <c r="B1349" s="41" t="s">
        <v>214</v>
      </c>
      <c r="C1349" s="93" t="s">
        <v>706</v>
      </c>
      <c r="D1349" s="130">
        <v>22826</v>
      </c>
      <c r="E1349" s="38"/>
    </row>
    <row r="1350" spans="2:5" ht="12" customHeight="1">
      <c r="B1350" s="41" t="s">
        <v>214</v>
      </c>
      <c r="C1350" s="93" t="s">
        <v>707</v>
      </c>
      <c r="D1350" s="130">
        <v>59796</v>
      </c>
      <c r="E1350" s="38"/>
    </row>
    <row r="1351" spans="2:5" ht="12" customHeight="1">
      <c r="B1351" s="41" t="s">
        <v>214</v>
      </c>
      <c r="C1351" s="93" t="s">
        <v>708</v>
      </c>
      <c r="D1351" s="130">
        <v>24945</v>
      </c>
      <c r="E1351" s="38"/>
    </row>
    <row r="1352" spans="2:5" ht="12" customHeight="1">
      <c r="B1352" s="41" t="s">
        <v>214</v>
      </c>
      <c r="C1352" s="93" t="s">
        <v>709</v>
      </c>
      <c r="D1352" s="130">
        <v>17215</v>
      </c>
      <c r="E1352" s="38"/>
    </row>
    <row r="1353" spans="2:5" ht="12" customHeight="1">
      <c r="B1353" s="41" t="s">
        <v>214</v>
      </c>
      <c r="C1353" s="93" t="s">
        <v>710</v>
      </c>
      <c r="D1353" s="130">
        <v>12608</v>
      </c>
      <c r="E1353" s="38"/>
    </row>
    <row r="1354" spans="2:5" ht="12" customHeight="1">
      <c r="B1354" s="41" t="s">
        <v>214</v>
      </c>
      <c r="C1354" s="93" t="s">
        <v>711</v>
      </c>
      <c r="D1354" s="130">
        <v>21375</v>
      </c>
      <c r="E1354" s="38"/>
    </row>
    <row r="1355" spans="2:5" ht="12" customHeight="1">
      <c r="B1355" s="41" t="s">
        <v>214</v>
      </c>
      <c r="C1355" s="94" t="s">
        <v>1598</v>
      </c>
      <c r="D1355" s="133">
        <v>53448</v>
      </c>
      <c r="E1355" s="38"/>
    </row>
    <row r="1356" spans="2:5" ht="12" customHeight="1">
      <c r="B1356" s="41" t="s">
        <v>214</v>
      </c>
      <c r="C1356" s="93" t="s">
        <v>1599</v>
      </c>
      <c r="D1356" s="60">
        <v>17337</v>
      </c>
      <c r="E1356" s="38"/>
    </row>
    <row r="1357" spans="2:5" ht="12" customHeight="1">
      <c r="B1357" s="41" t="s">
        <v>214</v>
      </c>
      <c r="C1357" s="93" t="s">
        <v>215</v>
      </c>
      <c r="D1357" s="60">
        <v>10199</v>
      </c>
      <c r="E1357" s="38"/>
    </row>
    <row r="1358" spans="2:5" ht="12" customHeight="1">
      <c r="B1358" s="41" t="s">
        <v>214</v>
      </c>
      <c r="C1358" s="93" t="s">
        <v>230</v>
      </c>
      <c r="D1358" s="60">
        <v>3916</v>
      </c>
      <c r="E1358" s="38"/>
    </row>
    <row r="1359" spans="2:5" ht="12" customHeight="1">
      <c r="B1359" s="41" t="s">
        <v>214</v>
      </c>
      <c r="C1359" s="93" t="s">
        <v>1600</v>
      </c>
      <c r="D1359" s="60">
        <v>7305</v>
      </c>
      <c r="E1359" s="38"/>
    </row>
    <row r="1360" spans="2:5" ht="12" customHeight="1">
      <c r="B1360" s="41" t="s">
        <v>214</v>
      </c>
      <c r="C1360" s="93" t="s">
        <v>242</v>
      </c>
      <c r="D1360" s="60">
        <v>3760</v>
      </c>
      <c r="E1360" s="38"/>
    </row>
    <row r="1361" spans="2:5" ht="12" customHeight="1">
      <c r="B1361" s="41" t="s">
        <v>214</v>
      </c>
      <c r="C1361" s="93" t="s">
        <v>243</v>
      </c>
      <c r="D1361" s="60">
        <v>3582</v>
      </c>
      <c r="E1361" s="38"/>
    </row>
    <row r="1362" spans="2:5" ht="12" customHeight="1">
      <c r="B1362" s="41" t="s">
        <v>214</v>
      </c>
      <c r="C1362" s="93" t="s">
        <v>260</v>
      </c>
      <c r="D1362" s="60">
        <v>7349</v>
      </c>
      <c r="E1362" s="38"/>
    </row>
    <row r="1363" spans="2:5" ht="12" customHeight="1">
      <c r="B1363" s="41" t="s">
        <v>214</v>
      </c>
      <c r="C1363" s="94" t="s">
        <v>1601</v>
      </c>
      <c r="D1363" s="132">
        <v>42869</v>
      </c>
      <c r="E1363" s="38"/>
    </row>
    <row r="1364" spans="2:5" ht="12" customHeight="1">
      <c r="B1364" s="41" t="s">
        <v>214</v>
      </c>
      <c r="C1364" s="93" t="s">
        <v>1607</v>
      </c>
      <c r="D1364" s="130">
        <v>4438</v>
      </c>
      <c r="E1364" s="38"/>
    </row>
    <row r="1365" spans="2:5" ht="12" customHeight="1">
      <c r="B1365" s="41" t="s">
        <v>214</v>
      </c>
      <c r="C1365" s="93" t="s">
        <v>1608</v>
      </c>
      <c r="D1365" s="130">
        <v>4631</v>
      </c>
      <c r="E1365" s="38"/>
    </row>
    <row r="1366" spans="2:5" ht="12" customHeight="1">
      <c r="B1366" s="41" t="s">
        <v>214</v>
      </c>
      <c r="C1366" s="93" t="s">
        <v>1609</v>
      </c>
      <c r="D1366" s="130">
        <v>3480</v>
      </c>
      <c r="E1366" s="38"/>
    </row>
    <row r="1367" spans="2:5" ht="12" customHeight="1">
      <c r="B1367" s="41" t="s">
        <v>214</v>
      </c>
      <c r="C1367" s="93" t="s">
        <v>1610</v>
      </c>
      <c r="D1367" s="130">
        <v>3989</v>
      </c>
      <c r="E1367" s="38"/>
    </row>
    <row r="1368" spans="2:5" ht="12" customHeight="1">
      <c r="B1368" s="41" t="s">
        <v>214</v>
      </c>
      <c r="C1368" s="93" t="s">
        <v>1611</v>
      </c>
      <c r="D1368" s="130">
        <v>4314</v>
      </c>
      <c r="E1368" s="38"/>
    </row>
    <row r="1369" spans="2:5" ht="12" customHeight="1">
      <c r="B1369" s="41" t="s">
        <v>214</v>
      </c>
      <c r="C1369" s="93" t="s">
        <v>1612</v>
      </c>
      <c r="D1369" s="130">
        <v>12169</v>
      </c>
      <c r="E1369" s="38"/>
    </row>
    <row r="1370" spans="2:5" ht="12" customHeight="1">
      <c r="B1370" s="41" t="s">
        <v>214</v>
      </c>
      <c r="C1370" s="93" t="s">
        <v>1613</v>
      </c>
      <c r="D1370" s="130">
        <v>4396</v>
      </c>
      <c r="E1370" s="38"/>
    </row>
    <row r="1371" spans="2:5" ht="12" customHeight="1">
      <c r="B1371" s="41" t="s">
        <v>214</v>
      </c>
      <c r="C1371" s="93" t="s">
        <v>1614</v>
      </c>
      <c r="D1371" s="130">
        <v>5452</v>
      </c>
      <c r="E1371" s="38"/>
    </row>
    <row r="1372" spans="2:5" ht="12" customHeight="1">
      <c r="B1372" s="41" t="s">
        <v>214</v>
      </c>
      <c r="C1372" s="94" t="s">
        <v>1615</v>
      </c>
      <c r="D1372" s="132">
        <v>51409</v>
      </c>
      <c r="E1372" s="38"/>
    </row>
    <row r="1373" spans="2:5" ht="12" customHeight="1">
      <c r="B1373" s="41" t="s">
        <v>214</v>
      </c>
      <c r="C1373" s="93" t="s">
        <v>238</v>
      </c>
      <c r="D1373" s="130">
        <v>3921</v>
      </c>
      <c r="E1373" s="38"/>
    </row>
    <row r="1374" spans="2:5" ht="12" customHeight="1">
      <c r="B1374" s="41" t="s">
        <v>214</v>
      </c>
      <c r="C1374" s="93" t="s">
        <v>514</v>
      </c>
      <c r="D1374" s="130">
        <v>4858</v>
      </c>
      <c r="E1374" s="38"/>
    </row>
    <row r="1375" spans="2:5" ht="12" customHeight="1">
      <c r="B1375" s="41" t="s">
        <v>214</v>
      </c>
      <c r="C1375" s="93" t="s">
        <v>259</v>
      </c>
      <c r="D1375" s="130">
        <v>4918</v>
      </c>
      <c r="E1375" s="38"/>
    </row>
    <row r="1376" spans="2:5" ht="12" customHeight="1">
      <c r="B1376" s="41" t="s">
        <v>214</v>
      </c>
      <c r="C1376" s="93" t="s">
        <v>221</v>
      </c>
      <c r="D1376" s="130">
        <v>24130</v>
      </c>
      <c r="E1376" s="38"/>
    </row>
    <row r="1377" spans="2:5" ht="12" customHeight="1">
      <c r="B1377" s="41" t="s">
        <v>214</v>
      </c>
      <c r="C1377" s="93" t="s">
        <v>281</v>
      </c>
      <c r="D1377" s="130">
        <v>4673</v>
      </c>
      <c r="E1377" s="38"/>
    </row>
    <row r="1378" spans="2:5" ht="12" customHeight="1">
      <c r="B1378" s="41" t="s">
        <v>214</v>
      </c>
      <c r="C1378" s="93" t="s">
        <v>283</v>
      </c>
      <c r="D1378" s="130">
        <v>4092</v>
      </c>
      <c r="E1378" s="38"/>
    </row>
    <row r="1379" spans="2:5" ht="12" customHeight="1">
      <c r="B1379" s="41" t="s">
        <v>214</v>
      </c>
      <c r="C1379" s="93" t="s">
        <v>515</v>
      </c>
      <c r="D1379" s="130">
        <v>4817</v>
      </c>
      <c r="E1379" s="38"/>
    </row>
    <row r="1380" spans="2:5" ht="12" customHeight="1">
      <c r="B1380" s="41" t="s">
        <v>214</v>
      </c>
      <c r="C1380" s="94" t="s">
        <v>1616</v>
      </c>
      <c r="D1380" s="132">
        <v>151178</v>
      </c>
      <c r="E1380" s="38"/>
    </row>
    <row r="1381" spans="2:5" ht="12" customHeight="1">
      <c r="B1381" s="41" t="s">
        <v>214</v>
      </c>
      <c r="C1381" s="93" t="s">
        <v>678</v>
      </c>
      <c r="D1381" s="130">
        <v>19286</v>
      </c>
      <c r="E1381" s="38"/>
    </row>
    <row r="1382" spans="2:5" ht="12" customHeight="1">
      <c r="B1382" s="41" t="s">
        <v>214</v>
      </c>
      <c r="C1382" s="93" t="s">
        <v>679</v>
      </c>
      <c r="D1382" s="130">
        <v>8518</v>
      </c>
      <c r="E1382" s="38"/>
    </row>
    <row r="1383" spans="2:5" ht="12" customHeight="1">
      <c r="B1383" s="41" t="s">
        <v>214</v>
      </c>
      <c r="C1383" s="93" t="s">
        <v>680</v>
      </c>
      <c r="D1383" s="130">
        <v>15252</v>
      </c>
      <c r="E1383" s="38"/>
    </row>
    <row r="1384" spans="2:5" ht="12" customHeight="1">
      <c r="B1384" s="41" t="s">
        <v>214</v>
      </c>
      <c r="C1384" s="93" t="s">
        <v>681</v>
      </c>
      <c r="D1384" s="130">
        <v>6803</v>
      </c>
      <c r="E1384" s="38"/>
    </row>
    <row r="1385" spans="2:5" ht="12" customHeight="1">
      <c r="B1385" s="41" t="s">
        <v>214</v>
      </c>
      <c r="C1385" s="93" t="s">
        <v>682</v>
      </c>
      <c r="D1385" s="130">
        <v>14106</v>
      </c>
      <c r="E1385" s="38"/>
    </row>
    <row r="1386" spans="2:5" ht="12" customHeight="1">
      <c r="B1386" s="41" t="s">
        <v>214</v>
      </c>
      <c r="C1386" s="93" t="s">
        <v>683</v>
      </c>
      <c r="D1386" s="130">
        <v>12458</v>
      </c>
      <c r="E1386" s="38"/>
    </row>
    <row r="1387" spans="2:5" ht="12" customHeight="1">
      <c r="B1387" s="41" t="s">
        <v>214</v>
      </c>
      <c r="C1387" s="93" t="s">
        <v>684</v>
      </c>
      <c r="D1387" s="130">
        <v>11881</v>
      </c>
      <c r="E1387" s="38"/>
    </row>
    <row r="1388" spans="2:5" ht="12" customHeight="1">
      <c r="B1388" s="41" t="s">
        <v>214</v>
      </c>
      <c r="C1388" s="93" t="s">
        <v>685</v>
      </c>
      <c r="D1388" s="130">
        <v>10065</v>
      </c>
      <c r="E1388" s="38"/>
    </row>
    <row r="1389" spans="2:5" ht="12" customHeight="1">
      <c r="B1389" s="41" t="s">
        <v>214</v>
      </c>
      <c r="C1389" s="93" t="s">
        <v>1617</v>
      </c>
      <c r="D1389" s="130">
        <v>7302</v>
      </c>
      <c r="E1389" s="38"/>
    </row>
    <row r="1390" spans="2:5" ht="12" customHeight="1">
      <c r="B1390" s="41" t="s">
        <v>214</v>
      </c>
      <c r="C1390" s="93" t="s">
        <v>686</v>
      </c>
      <c r="D1390" s="130">
        <v>14274</v>
      </c>
      <c r="E1390" s="38"/>
    </row>
    <row r="1391" spans="2:5" ht="12" customHeight="1">
      <c r="B1391" s="41" t="s">
        <v>214</v>
      </c>
      <c r="C1391" s="93" t="s">
        <v>1065</v>
      </c>
      <c r="D1391" s="130">
        <v>10001</v>
      </c>
      <c r="E1391" s="38"/>
    </row>
    <row r="1392" spans="2:5" ht="12" customHeight="1">
      <c r="B1392" s="41" t="s">
        <v>214</v>
      </c>
      <c r="C1392" s="93" t="s">
        <v>687</v>
      </c>
      <c r="D1392" s="130">
        <v>8722</v>
      </c>
      <c r="E1392" s="38"/>
    </row>
    <row r="1393" spans="2:5" ht="12" customHeight="1">
      <c r="B1393" s="41" t="s">
        <v>214</v>
      </c>
      <c r="C1393" s="93" t="s">
        <v>688</v>
      </c>
      <c r="D1393" s="130">
        <v>12510</v>
      </c>
      <c r="E1393" s="38"/>
    </row>
    <row r="1394" spans="2:5" ht="12" customHeight="1">
      <c r="B1394" s="41" t="s">
        <v>214</v>
      </c>
      <c r="C1394" s="94" t="s">
        <v>1618</v>
      </c>
      <c r="D1394" s="132">
        <v>81685</v>
      </c>
      <c r="E1394" s="38"/>
    </row>
    <row r="1395" spans="2:5" ht="12" customHeight="1">
      <c r="B1395" s="41" t="s">
        <v>214</v>
      </c>
      <c r="C1395" s="93" t="s">
        <v>622</v>
      </c>
      <c r="D1395" s="130">
        <v>2663</v>
      </c>
      <c r="E1395" s="38"/>
    </row>
    <row r="1396" spans="2:5" ht="12" customHeight="1">
      <c r="B1396" s="41" t="s">
        <v>214</v>
      </c>
      <c r="C1396" s="93" t="s">
        <v>623</v>
      </c>
      <c r="D1396" s="130">
        <v>2799</v>
      </c>
      <c r="E1396" s="38"/>
    </row>
    <row r="1397" spans="2:5" ht="12" customHeight="1">
      <c r="B1397" s="41" t="s">
        <v>214</v>
      </c>
      <c r="C1397" s="93" t="s">
        <v>624</v>
      </c>
      <c r="D1397" s="130">
        <v>8583</v>
      </c>
      <c r="E1397" s="38"/>
    </row>
    <row r="1398" spans="2:5" ht="12" customHeight="1">
      <c r="B1398" s="41" t="s">
        <v>214</v>
      </c>
      <c r="C1398" s="93" t="s">
        <v>625</v>
      </c>
      <c r="D1398" s="130">
        <v>5114</v>
      </c>
      <c r="E1398" s="38"/>
    </row>
    <row r="1399" spans="2:5" ht="12" customHeight="1">
      <c r="B1399" s="41" t="s">
        <v>214</v>
      </c>
      <c r="C1399" s="93" t="s">
        <v>626</v>
      </c>
      <c r="D1399" s="130">
        <v>6091</v>
      </c>
      <c r="E1399" s="38"/>
    </row>
    <row r="1400" spans="2:5" ht="12" customHeight="1">
      <c r="B1400" s="41" t="s">
        <v>214</v>
      </c>
      <c r="C1400" s="93" t="s">
        <v>627</v>
      </c>
      <c r="D1400" s="130">
        <v>2682</v>
      </c>
      <c r="E1400" s="38"/>
    </row>
    <row r="1401" spans="2:5" ht="12" customHeight="1">
      <c r="B1401" s="41" t="s">
        <v>214</v>
      </c>
      <c r="C1401" s="93" t="s">
        <v>628</v>
      </c>
      <c r="D1401" s="130">
        <v>3442</v>
      </c>
      <c r="E1401" s="38"/>
    </row>
    <row r="1402" spans="2:5" ht="12" customHeight="1">
      <c r="B1402" s="41" t="s">
        <v>214</v>
      </c>
      <c r="C1402" s="93" t="s">
        <v>629</v>
      </c>
      <c r="D1402" s="130">
        <v>17387</v>
      </c>
      <c r="E1402" s="38"/>
    </row>
    <row r="1403" spans="2:5" ht="12" customHeight="1">
      <c r="B1403" s="41" t="s">
        <v>214</v>
      </c>
      <c r="C1403" s="93" t="s">
        <v>630</v>
      </c>
      <c r="D1403" s="130">
        <v>7687</v>
      </c>
      <c r="E1403" s="38"/>
    </row>
    <row r="1404" spans="2:5" ht="12" customHeight="1">
      <c r="B1404" s="41" t="s">
        <v>214</v>
      </c>
      <c r="C1404" s="93" t="s">
        <v>631</v>
      </c>
      <c r="D1404" s="130">
        <v>4740</v>
      </c>
      <c r="E1404" s="38"/>
    </row>
    <row r="1405" spans="2:5" ht="12" customHeight="1">
      <c r="B1405" s="41" t="s">
        <v>214</v>
      </c>
      <c r="C1405" s="93" t="s">
        <v>632</v>
      </c>
      <c r="D1405" s="130">
        <v>5809</v>
      </c>
      <c r="E1405" s="38"/>
    </row>
    <row r="1406" spans="2:5" ht="12" customHeight="1">
      <c r="B1406" s="41" t="s">
        <v>214</v>
      </c>
      <c r="C1406" s="93" t="s">
        <v>633</v>
      </c>
      <c r="D1406" s="130">
        <v>4585</v>
      </c>
      <c r="E1406" s="38"/>
    </row>
    <row r="1407" spans="2:5" ht="12" customHeight="1">
      <c r="B1407" s="41" t="s">
        <v>214</v>
      </c>
      <c r="C1407" s="93" t="s">
        <v>634</v>
      </c>
      <c r="D1407" s="130">
        <v>10103</v>
      </c>
      <c r="E1407" s="38"/>
    </row>
    <row r="1408" spans="2:5" ht="12" customHeight="1">
      <c r="B1408" s="41" t="s">
        <v>214</v>
      </c>
      <c r="C1408" s="94" t="s">
        <v>1619</v>
      </c>
      <c r="D1408" s="133">
        <v>53215</v>
      </c>
      <c r="E1408" s="38"/>
    </row>
    <row r="1409" spans="2:5" ht="12" customHeight="1">
      <c r="B1409" s="41" t="s">
        <v>214</v>
      </c>
      <c r="C1409" s="93" t="s">
        <v>292</v>
      </c>
      <c r="D1409" s="60">
        <v>18468</v>
      </c>
      <c r="E1409" s="38"/>
    </row>
    <row r="1410" spans="2:5" ht="12" customHeight="1">
      <c r="B1410" s="41" t="s">
        <v>214</v>
      </c>
      <c r="C1410" s="93" t="s">
        <v>236</v>
      </c>
      <c r="D1410" s="60">
        <v>6029</v>
      </c>
      <c r="E1410" s="38"/>
    </row>
    <row r="1411" spans="2:5" ht="12" customHeight="1">
      <c r="B1411" s="41" t="s">
        <v>214</v>
      </c>
      <c r="C1411" s="93" t="s">
        <v>251</v>
      </c>
      <c r="D1411" s="60">
        <v>6114</v>
      </c>
      <c r="E1411" s="38"/>
    </row>
    <row r="1412" spans="2:5" ht="12" customHeight="1">
      <c r="B1412" s="41" t="s">
        <v>214</v>
      </c>
      <c r="C1412" s="93" t="s">
        <v>265</v>
      </c>
      <c r="D1412" s="60">
        <v>4245</v>
      </c>
      <c r="E1412" s="38"/>
    </row>
    <row r="1413" spans="2:5" ht="12" customHeight="1">
      <c r="B1413" s="41" t="s">
        <v>214</v>
      </c>
      <c r="C1413" s="93" t="s">
        <v>268</v>
      </c>
      <c r="D1413" s="60">
        <v>7070</v>
      </c>
      <c r="E1413" s="38"/>
    </row>
    <row r="1414" spans="2:5" ht="12" customHeight="1">
      <c r="B1414" s="41" t="s">
        <v>214</v>
      </c>
      <c r="C1414" s="93" t="s">
        <v>278</v>
      </c>
      <c r="D1414" s="60">
        <v>4383</v>
      </c>
      <c r="E1414" s="38"/>
    </row>
    <row r="1415" spans="2:5" ht="12" customHeight="1">
      <c r="B1415" s="41" t="s">
        <v>214</v>
      </c>
      <c r="C1415" s="93" t="s">
        <v>286</v>
      </c>
      <c r="D1415" s="60">
        <v>6906</v>
      </c>
      <c r="E1415" s="38"/>
    </row>
    <row r="1416" spans="2:5" ht="12" customHeight="1">
      <c r="B1416" s="41" t="s">
        <v>214</v>
      </c>
      <c r="C1416" s="94" t="s">
        <v>1620</v>
      </c>
      <c r="D1416" s="132">
        <v>85103</v>
      </c>
      <c r="E1416" s="38"/>
    </row>
    <row r="1417" spans="2:5" ht="12" customHeight="1">
      <c r="B1417" s="41" t="s">
        <v>214</v>
      </c>
      <c r="C1417" s="93" t="s">
        <v>1621</v>
      </c>
      <c r="D1417" s="130">
        <v>37333</v>
      </c>
      <c r="E1417" s="38"/>
    </row>
    <row r="1418" spans="2:5" ht="12" customHeight="1">
      <c r="B1418" s="41" t="s">
        <v>214</v>
      </c>
      <c r="C1418" s="93" t="s">
        <v>1622</v>
      </c>
      <c r="D1418" s="130">
        <v>4299</v>
      </c>
      <c r="E1418" s="38"/>
    </row>
    <row r="1419" spans="2:5" ht="12" customHeight="1">
      <c r="B1419" s="41" t="s">
        <v>214</v>
      </c>
      <c r="C1419" s="93" t="s">
        <v>239</v>
      </c>
      <c r="D1419" s="130">
        <v>6253</v>
      </c>
      <c r="E1419" s="38"/>
    </row>
    <row r="1420" spans="2:5" ht="12" customHeight="1">
      <c r="B1420" s="41" t="s">
        <v>214</v>
      </c>
      <c r="C1420" s="93" t="s">
        <v>250</v>
      </c>
      <c r="D1420" s="130">
        <v>5594</v>
      </c>
      <c r="E1420" s="38"/>
    </row>
    <row r="1421" spans="2:5" ht="12" customHeight="1">
      <c r="B1421" s="41" t="s">
        <v>214</v>
      </c>
      <c r="C1421" s="93" t="s">
        <v>1623</v>
      </c>
      <c r="D1421" s="130">
        <v>6464</v>
      </c>
      <c r="E1421" s="38"/>
    </row>
    <row r="1422" spans="2:5" ht="12" customHeight="1">
      <c r="B1422" s="41" t="s">
        <v>214</v>
      </c>
      <c r="C1422" s="93" t="s">
        <v>198</v>
      </c>
      <c r="D1422" s="130">
        <v>3474</v>
      </c>
      <c r="E1422" s="38"/>
    </row>
    <row r="1423" spans="2:5" ht="12" customHeight="1">
      <c r="B1423" s="41" t="s">
        <v>214</v>
      </c>
      <c r="C1423" s="93" t="s">
        <v>1624</v>
      </c>
      <c r="D1423" s="130">
        <v>10337</v>
      </c>
      <c r="E1423" s="38"/>
    </row>
    <row r="1424" spans="2:5" ht="12" customHeight="1">
      <c r="B1424" s="41" t="s">
        <v>214</v>
      </c>
      <c r="C1424" s="93" t="s">
        <v>739</v>
      </c>
      <c r="D1424" s="130">
        <v>11349</v>
      </c>
      <c r="E1424" s="38"/>
    </row>
    <row r="1425" spans="2:5" ht="12" customHeight="1">
      <c r="B1425" s="41" t="s">
        <v>214</v>
      </c>
      <c r="C1425" s="94" t="s">
        <v>1625</v>
      </c>
      <c r="D1425" s="132">
        <v>55511</v>
      </c>
      <c r="E1425" s="38"/>
    </row>
    <row r="1426" spans="2:5" ht="12" customHeight="1">
      <c r="B1426" s="41" t="s">
        <v>214</v>
      </c>
      <c r="C1426" s="93" t="s">
        <v>576</v>
      </c>
      <c r="D1426" s="130">
        <v>18730</v>
      </c>
      <c r="E1426" s="38"/>
    </row>
    <row r="1427" spans="2:5" ht="12" customHeight="1">
      <c r="B1427" s="41" t="s">
        <v>214</v>
      </c>
      <c r="C1427" s="93" t="s">
        <v>577</v>
      </c>
      <c r="D1427" s="130">
        <v>3718</v>
      </c>
      <c r="E1427" s="38"/>
    </row>
    <row r="1428" spans="2:5" ht="12" customHeight="1">
      <c r="B1428" s="41" t="s">
        <v>214</v>
      </c>
      <c r="C1428" s="93" t="s">
        <v>578</v>
      </c>
      <c r="D1428" s="130">
        <v>2309</v>
      </c>
      <c r="E1428" s="38"/>
    </row>
    <row r="1429" spans="2:5" ht="12" customHeight="1">
      <c r="B1429" s="41" t="s">
        <v>214</v>
      </c>
      <c r="C1429" s="93" t="s">
        <v>579</v>
      </c>
      <c r="D1429" s="130">
        <v>4726</v>
      </c>
      <c r="E1429" s="38"/>
    </row>
    <row r="1430" spans="2:5" ht="12" customHeight="1">
      <c r="B1430" s="41" t="s">
        <v>214</v>
      </c>
      <c r="C1430" s="93" t="s">
        <v>580</v>
      </c>
      <c r="D1430" s="130">
        <v>6361</v>
      </c>
      <c r="E1430" s="38"/>
    </row>
    <row r="1431" spans="2:5" ht="12" customHeight="1">
      <c r="B1431" s="41" t="s">
        <v>214</v>
      </c>
      <c r="C1431" s="93" t="s">
        <v>581</v>
      </c>
      <c r="D1431" s="130">
        <v>5513</v>
      </c>
      <c r="E1431" s="38"/>
    </row>
    <row r="1432" spans="2:5" ht="12" customHeight="1">
      <c r="B1432" s="41" t="s">
        <v>214</v>
      </c>
      <c r="C1432" s="93" t="s">
        <v>582</v>
      </c>
      <c r="D1432" s="130">
        <v>3837</v>
      </c>
      <c r="E1432" s="38"/>
    </row>
    <row r="1433" spans="2:5" ht="12" customHeight="1">
      <c r="B1433" s="41" t="s">
        <v>214</v>
      </c>
      <c r="C1433" s="93" t="s">
        <v>583</v>
      </c>
      <c r="D1433" s="130">
        <v>6044</v>
      </c>
      <c r="E1433" s="38"/>
    </row>
    <row r="1434" spans="2:5" ht="12" customHeight="1">
      <c r="B1434" s="41" t="s">
        <v>214</v>
      </c>
      <c r="C1434" s="93" t="s">
        <v>584</v>
      </c>
      <c r="D1434" s="130">
        <v>4273</v>
      </c>
      <c r="E1434" s="38"/>
    </row>
    <row r="1435" spans="2:5" ht="12" customHeight="1">
      <c r="B1435" s="41" t="s">
        <v>214</v>
      </c>
      <c r="C1435" s="94" t="s">
        <v>1626</v>
      </c>
      <c r="D1435" s="132">
        <v>40340</v>
      </c>
      <c r="E1435" s="38"/>
    </row>
    <row r="1436" spans="2:5" ht="12" customHeight="1">
      <c r="B1436" s="41" t="s">
        <v>214</v>
      </c>
      <c r="C1436" s="93" t="s">
        <v>1641</v>
      </c>
      <c r="D1436" s="130">
        <v>6094</v>
      </c>
      <c r="E1436" s="38"/>
    </row>
    <row r="1437" spans="2:5" ht="12" customHeight="1">
      <c r="B1437" s="41" t="s">
        <v>214</v>
      </c>
      <c r="C1437" s="93" t="s">
        <v>1642</v>
      </c>
      <c r="D1437" s="130">
        <v>5234</v>
      </c>
      <c r="E1437" s="38"/>
    </row>
    <row r="1438" spans="2:5" ht="12" customHeight="1">
      <c r="B1438" s="41" t="s">
        <v>214</v>
      </c>
      <c r="C1438" s="93" t="s">
        <v>693</v>
      </c>
      <c r="D1438" s="130">
        <v>3869</v>
      </c>
      <c r="E1438" s="38"/>
    </row>
    <row r="1439" spans="2:5" ht="12" customHeight="1">
      <c r="B1439" s="41" t="s">
        <v>214</v>
      </c>
      <c r="C1439" s="93" t="s">
        <v>1643</v>
      </c>
      <c r="D1439" s="130">
        <v>5973</v>
      </c>
      <c r="E1439" s="38"/>
    </row>
    <row r="1440" spans="2:5" ht="12" customHeight="1">
      <c r="B1440" s="41" t="s">
        <v>214</v>
      </c>
      <c r="C1440" s="93" t="s">
        <v>699</v>
      </c>
      <c r="D1440" s="130">
        <v>19170</v>
      </c>
      <c r="E1440" s="38"/>
    </row>
    <row r="1441" spans="2:5" ht="12" customHeight="1">
      <c r="B1441" s="41" t="s">
        <v>214</v>
      </c>
      <c r="C1441" s="94" t="s">
        <v>1644</v>
      </c>
      <c r="D1441" s="132">
        <v>111550</v>
      </c>
      <c r="E1441" s="38"/>
    </row>
    <row r="1442" spans="2:5" ht="12" customHeight="1">
      <c r="B1442" s="41" t="s">
        <v>214</v>
      </c>
      <c r="C1442" s="93" t="s">
        <v>701</v>
      </c>
      <c r="D1442" s="130">
        <v>21215</v>
      </c>
      <c r="E1442" s="38"/>
    </row>
    <row r="1443" spans="2:5" ht="12" customHeight="1">
      <c r="B1443" s="41" t="s">
        <v>214</v>
      </c>
      <c r="C1443" s="93" t="s">
        <v>702</v>
      </c>
      <c r="D1443" s="130">
        <v>10537</v>
      </c>
      <c r="E1443" s="38"/>
    </row>
    <row r="1444" spans="2:5" ht="12" customHeight="1">
      <c r="B1444" s="41" t="s">
        <v>214</v>
      </c>
      <c r="C1444" s="93" t="s">
        <v>1645</v>
      </c>
      <c r="D1444" s="130">
        <v>4314</v>
      </c>
      <c r="E1444" s="38"/>
    </row>
    <row r="1445" spans="2:5" ht="12" customHeight="1">
      <c r="B1445" s="41" t="s">
        <v>214</v>
      </c>
      <c r="C1445" s="93" t="s">
        <v>703</v>
      </c>
      <c r="D1445" s="130">
        <v>10023</v>
      </c>
      <c r="E1445" s="38"/>
    </row>
    <row r="1446" spans="2:5" ht="12" customHeight="1">
      <c r="B1446" s="41" t="s">
        <v>214</v>
      </c>
      <c r="C1446" s="93" t="s">
        <v>704</v>
      </c>
      <c r="D1446" s="130">
        <v>25169</v>
      </c>
      <c r="E1446" s="38"/>
    </row>
    <row r="1447" spans="2:5" ht="12" customHeight="1">
      <c r="B1447" s="41" t="s">
        <v>214</v>
      </c>
      <c r="C1447" s="93" t="s">
        <v>705</v>
      </c>
      <c r="D1447" s="130">
        <v>22593</v>
      </c>
      <c r="E1447" s="38"/>
    </row>
    <row r="1448" spans="2:5" ht="12" customHeight="1">
      <c r="B1448" s="41" t="s">
        <v>214</v>
      </c>
      <c r="C1448" s="93" t="s">
        <v>700</v>
      </c>
      <c r="D1448" s="130">
        <v>17699</v>
      </c>
      <c r="E1448" s="38"/>
    </row>
    <row r="1449" spans="2:5" ht="12" customHeight="1">
      <c r="B1449" s="41" t="s">
        <v>214</v>
      </c>
      <c r="C1449" s="94" t="s">
        <v>1646</v>
      </c>
      <c r="D1449" s="132">
        <v>67490</v>
      </c>
      <c r="E1449" s="38"/>
    </row>
    <row r="1450" spans="2:5" ht="12" customHeight="1">
      <c r="B1450" s="41" t="s">
        <v>214</v>
      </c>
      <c r="C1450" s="93" t="s">
        <v>665</v>
      </c>
      <c r="D1450" s="130">
        <v>12814</v>
      </c>
      <c r="E1450" s="38"/>
    </row>
    <row r="1451" spans="2:5" ht="12" customHeight="1">
      <c r="B1451" s="41" t="s">
        <v>214</v>
      </c>
      <c r="C1451" s="93" t="s">
        <v>650</v>
      </c>
      <c r="D1451" s="130">
        <v>4538</v>
      </c>
      <c r="E1451" s="38"/>
    </row>
    <row r="1452" spans="2:5" ht="12" customHeight="1">
      <c r="B1452" s="41" t="s">
        <v>214</v>
      </c>
      <c r="C1452" s="93" t="s">
        <v>651</v>
      </c>
      <c r="D1452" s="130">
        <v>6434</v>
      </c>
      <c r="E1452" s="38"/>
    </row>
    <row r="1453" spans="2:5" ht="12" customHeight="1">
      <c r="B1453" s="41" t="s">
        <v>214</v>
      </c>
      <c r="C1453" s="93" t="s">
        <v>652</v>
      </c>
      <c r="D1453" s="130">
        <v>7567</v>
      </c>
      <c r="E1453" s="38"/>
    </row>
    <row r="1454" spans="2:5" ht="12" customHeight="1">
      <c r="B1454" s="41" t="s">
        <v>214</v>
      </c>
      <c r="C1454" s="93" t="s">
        <v>653</v>
      </c>
      <c r="D1454" s="130">
        <v>17958</v>
      </c>
      <c r="E1454" s="38"/>
    </row>
    <row r="1455" spans="2:5" ht="12" customHeight="1">
      <c r="B1455" s="41" t="s">
        <v>214</v>
      </c>
      <c r="C1455" s="93" t="s">
        <v>654</v>
      </c>
      <c r="D1455" s="130">
        <v>4029</v>
      </c>
      <c r="E1455" s="38"/>
    </row>
    <row r="1456" spans="2:5" ht="12" customHeight="1">
      <c r="B1456" s="41" t="s">
        <v>214</v>
      </c>
      <c r="C1456" s="93" t="s">
        <v>655</v>
      </c>
      <c r="D1456" s="130">
        <v>6061</v>
      </c>
      <c r="E1456" s="38"/>
    </row>
    <row r="1457" spans="2:5" ht="12" customHeight="1">
      <c r="B1457" s="41" t="s">
        <v>214</v>
      </c>
      <c r="C1457" s="93" t="s">
        <v>656</v>
      </c>
      <c r="D1457" s="130">
        <v>5166</v>
      </c>
      <c r="E1457" s="38"/>
    </row>
    <row r="1458" spans="2:5" ht="12" customHeight="1">
      <c r="B1458" s="41" t="s">
        <v>214</v>
      </c>
      <c r="C1458" s="93" t="s">
        <v>657</v>
      </c>
      <c r="D1458" s="130">
        <v>2923</v>
      </c>
      <c r="E1458" s="38"/>
    </row>
    <row r="1459" spans="2:5" ht="12" customHeight="1">
      <c r="B1459" s="41" t="s">
        <v>214</v>
      </c>
      <c r="C1459" s="94" t="s">
        <v>1647</v>
      </c>
      <c r="D1459" s="133">
        <v>230287</v>
      </c>
      <c r="E1459" s="38"/>
    </row>
    <row r="1460" spans="2:5" ht="12" customHeight="1">
      <c r="B1460" s="41" t="s">
        <v>214</v>
      </c>
      <c r="C1460" s="93" t="s">
        <v>731</v>
      </c>
      <c r="D1460" s="60">
        <v>21132</v>
      </c>
      <c r="E1460" s="38"/>
    </row>
    <row r="1461" spans="2:5" ht="12" customHeight="1">
      <c r="B1461" s="41" t="s">
        <v>214</v>
      </c>
      <c r="C1461" s="93" t="s">
        <v>732</v>
      </c>
      <c r="D1461" s="60">
        <v>29395</v>
      </c>
      <c r="E1461" s="38"/>
    </row>
    <row r="1462" spans="2:5" ht="12" customHeight="1">
      <c r="B1462" s="41" t="s">
        <v>214</v>
      </c>
      <c r="C1462" s="93" t="s">
        <v>733</v>
      </c>
      <c r="D1462" s="60">
        <v>32376</v>
      </c>
      <c r="E1462" s="38"/>
    </row>
    <row r="1463" spans="2:5" ht="12" customHeight="1">
      <c r="B1463" s="41" t="s">
        <v>214</v>
      </c>
      <c r="C1463" s="93" t="s">
        <v>734</v>
      </c>
      <c r="D1463" s="60">
        <v>17434</v>
      </c>
      <c r="E1463" s="38"/>
    </row>
    <row r="1464" spans="2:5" ht="12" customHeight="1">
      <c r="B1464" s="41" t="s">
        <v>214</v>
      </c>
      <c r="C1464" s="93" t="s">
        <v>513</v>
      </c>
      <c r="D1464" s="60">
        <v>7797</v>
      </c>
      <c r="E1464" s="38"/>
    </row>
    <row r="1465" spans="2:5" ht="12" customHeight="1">
      <c r="B1465" s="41" t="s">
        <v>214</v>
      </c>
      <c r="C1465" s="93" t="s">
        <v>1648</v>
      </c>
      <c r="D1465" s="60">
        <v>7654</v>
      </c>
      <c r="E1465" s="38"/>
    </row>
    <row r="1466" spans="2:5" ht="12" customHeight="1">
      <c r="B1466" s="41" t="s">
        <v>214</v>
      </c>
      <c r="C1466" s="93" t="s">
        <v>730</v>
      </c>
      <c r="D1466" s="60">
        <v>9520</v>
      </c>
      <c r="E1466" s="38"/>
    </row>
    <row r="1467" spans="2:5" ht="12" customHeight="1">
      <c r="B1467" s="41" t="s">
        <v>214</v>
      </c>
      <c r="C1467" s="93" t="s">
        <v>495</v>
      </c>
      <c r="D1467" s="130">
        <v>6117</v>
      </c>
      <c r="E1467" s="38"/>
    </row>
    <row r="1468" spans="2:5" ht="12" customHeight="1">
      <c r="B1468" s="41" t="s">
        <v>214</v>
      </c>
      <c r="C1468" s="93" t="s">
        <v>737</v>
      </c>
      <c r="D1468" s="130">
        <v>24798</v>
      </c>
      <c r="E1468" s="38"/>
    </row>
    <row r="1469" spans="2:5" ht="12" customHeight="1">
      <c r="B1469" s="41" t="s">
        <v>214</v>
      </c>
      <c r="C1469" s="93" t="s">
        <v>1649</v>
      </c>
      <c r="D1469" s="130">
        <v>2816</v>
      </c>
      <c r="E1469" s="38"/>
    </row>
    <row r="1470" spans="2:5" ht="12" customHeight="1">
      <c r="B1470" s="41" t="s">
        <v>214</v>
      </c>
      <c r="C1470" s="93" t="s">
        <v>740</v>
      </c>
      <c r="D1470" s="130">
        <v>19604</v>
      </c>
      <c r="E1470" s="38"/>
    </row>
    <row r="1471" spans="2:5" ht="12" customHeight="1">
      <c r="B1471" s="41" t="s">
        <v>214</v>
      </c>
      <c r="C1471" s="93" t="s">
        <v>741</v>
      </c>
      <c r="D1471" s="130">
        <v>51644</v>
      </c>
      <c r="E1471" s="38"/>
    </row>
    <row r="1472" spans="2:5" ht="12" customHeight="1">
      <c r="B1472" s="41" t="s">
        <v>214</v>
      </c>
      <c r="C1472" s="94" t="s">
        <v>1650</v>
      </c>
      <c r="D1472" s="132">
        <v>73929</v>
      </c>
      <c r="E1472" s="38"/>
    </row>
    <row r="1473" spans="2:5" ht="12" customHeight="1">
      <c r="B1473" s="41" t="s">
        <v>214</v>
      </c>
      <c r="C1473" s="93" t="s">
        <v>507</v>
      </c>
      <c r="D1473" s="130">
        <v>8399</v>
      </c>
      <c r="E1473" s="38"/>
    </row>
    <row r="1474" spans="2:5" ht="12" customHeight="1">
      <c r="B1474" s="41" t="s">
        <v>214</v>
      </c>
      <c r="C1474" s="93" t="s">
        <v>508</v>
      </c>
      <c r="D1474" s="130">
        <v>7915</v>
      </c>
      <c r="E1474" s="38"/>
    </row>
    <row r="1475" spans="2:5" ht="12" customHeight="1">
      <c r="B1475" s="41" t="s">
        <v>214</v>
      </c>
      <c r="C1475" s="93" t="s">
        <v>509</v>
      </c>
      <c r="D1475" s="130">
        <v>6996</v>
      </c>
      <c r="E1475" s="38"/>
    </row>
    <row r="1476" spans="2:5" ht="12" customHeight="1">
      <c r="B1476" s="41" t="s">
        <v>214</v>
      </c>
      <c r="C1476" s="93" t="s">
        <v>510</v>
      </c>
      <c r="D1476" s="130">
        <v>5584</v>
      </c>
      <c r="E1476" s="38"/>
    </row>
    <row r="1477" spans="2:5" ht="12" customHeight="1">
      <c r="B1477" s="41" t="s">
        <v>214</v>
      </c>
      <c r="C1477" s="93" t="s">
        <v>511</v>
      </c>
      <c r="D1477" s="130">
        <v>39165</v>
      </c>
      <c r="E1477" s="38"/>
    </row>
    <row r="1478" spans="2:5" ht="12" customHeight="1">
      <c r="B1478" s="41" t="s">
        <v>214</v>
      </c>
      <c r="C1478" s="93" t="s">
        <v>512</v>
      </c>
      <c r="D1478" s="130">
        <v>5870</v>
      </c>
      <c r="E1478" s="38"/>
    </row>
    <row r="1479" spans="2:5" ht="12" customHeight="1">
      <c r="B1479" s="41" t="s">
        <v>214</v>
      </c>
      <c r="C1479" s="94" t="s">
        <v>1651</v>
      </c>
      <c r="D1479" s="132">
        <v>36892</v>
      </c>
      <c r="E1479" s="38"/>
    </row>
    <row r="1480" spans="2:5" ht="12" customHeight="1">
      <c r="B1480" s="41" t="s">
        <v>214</v>
      </c>
      <c r="C1480" s="93" t="s">
        <v>689</v>
      </c>
      <c r="D1480" s="130">
        <v>4635</v>
      </c>
      <c r="E1480" s="38"/>
    </row>
    <row r="1481" spans="2:5" ht="12" customHeight="1">
      <c r="B1481" s="41" t="s">
        <v>214</v>
      </c>
      <c r="C1481" s="93" t="s">
        <v>690</v>
      </c>
      <c r="D1481" s="130">
        <v>5735</v>
      </c>
      <c r="E1481" s="38"/>
    </row>
    <row r="1482" spans="2:5" ht="12" customHeight="1">
      <c r="B1482" s="41" t="s">
        <v>214</v>
      </c>
      <c r="C1482" s="93" t="s">
        <v>1652</v>
      </c>
      <c r="D1482" s="130">
        <v>6351</v>
      </c>
      <c r="E1482" s="38"/>
    </row>
    <row r="1483" spans="2:5" ht="12" customHeight="1">
      <c r="B1483" s="41" t="s">
        <v>214</v>
      </c>
      <c r="C1483" s="93" t="s">
        <v>1653</v>
      </c>
      <c r="D1483" s="130">
        <v>4863</v>
      </c>
      <c r="E1483" s="38"/>
    </row>
    <row r="1484" spans="2:5" ht="12" customHeight="1">
      <c r="B1484" s="41" t="s">
        <v>214</v>
      </c>
      <c r="C1484" s="93" t="s">
        <v>691</v>
      </c>
      <c r="D1484" s="130">
        <v>15308</v>
      </c>
      <c r="E1484" s="38"/>
    </row>
    <row r="1485" spans="2:5" ht="12" customHeight="1">
      <c r="B1485" s="41" t="s">
        <v>214</v>
      </c>
      <c r="C1485" s="94" t="s">
        <v>1654</v>
      </c>
      <c r="D1485" s="132">
        <v>39885</v>
      </c>
      <c r="E1485" s="38"/>
    </row>
    <row r="1486" spans="2:5" ht="12" customHeight="1">
      <c r="B1486" s="41" t="s">
        <v>214</v>
      </c>
      <c r="C1486" s="93" t="s">
        <v>216</v>
      </c>
      <c r="D1486" s="130">
        <v>5228</v>
      </c>
      <c r="E1486" s="38"/>
    </row>
    <row r="1487" spans="2:5" ht="12" customHeight="1">
      <c r="B1487" s="41" t="s">
        <v>214</v>
      </c>
      <c r="C1487" s="93" t="s">
        <v>244</v>
      </c>
      <c r="D1487" s="130">
        <v>4857</v>
      </c>
      <c r="E1487" s="38"/>
    </row>
    <row r="1488" spans="2:5" ht="12" customHeight="1">
      <c r="B1488" s="41" t="s">
        <v>214</v>
      </c>
      <c r="C1488" s="93" t="s">
        <v>246</v>
      </c>
      <c r="D1488" s="130">
        <v>7083</v>
      </c>
      <c r="E1488" s="38"/>
    </row>
    <row r="1489" spans="2:5" ht="12" customHeight="1">
      <c r="B1489" s="41" t="s">
        <v>214</v>
      </c>
      <c r="C1489" s="93" t="s">
        <v>247</v>
      </c>
      <c r="D1489" s="130">
        <v>4488</v>
      </c>
      <c r="E1489" s="38"/>
    </row>
    <row r="1490" spans="2:5" ht="12" customHeight="1">
      <c r="B1490" s="41" t="s">
        <v>214</v>
      </c>
      <c r="C1490" s="93" t="s">
        <v>267</v>
      </c>
      <c r="D1490" s="130">
        <v>3568</v>
      </c>
      <c r="E1490" s="38"/>
    </row>
    <row r="1491" spans="2:5" ht="12" customHeight="1">
      <c r="B1491" s="41" t="s">
        <v>214</v>
      </c>
      <c r="C1491" s="93" t="s">
        <v>224</v>
      </c>
      <c r="D1491" s="130">
        <v>14661</v>
      </c>
      <c r="E1491" s="38"/>
    </row>
    <row r="1492" spans="2:5" ht="12" customHeight="1">
      <c r="B1492" s="41" t="s">
        <v>214</v>
      </c>
      <c r="C1492" s="94" t="s">
        <v>1655</v>
      </c>
      <c r="D1492" s="132">
        <v>76413</v>
      </c>
      <c r="E1492" s="38"/>
    </row>
    <row r="1493" spans="2:5" ht="12" customHeight="1">
      <c r="B1493" s="41" t="s">
        <v>214</v>
      </c>
      <c r="C1493" s="93" t="s">
        <v>561</v>
      </c>
      <c r="D1493" s="130">
        <v>41056</v>
      </c>
      <c r="E1493" s="38"/>
    </row>
    <row r="1494" spans="2:5" ht="12" customHeight="1">
      <c r="B1494" s="41" t="s">
        <v>214</v>
      </c>
      <c r="C1494" s="93" t="s">
        <v>546</v>
      </c>
      <c r="D1494" s="130">
        <v>11595</v>
      </c>
      <c r="E1494" s="38"/>
    </row>
    <row r="1495" spans="2:5" ht="12" customHeight="1">
      <c r="B1495" s="41" t="s">
        <v>214</v>
      </c>
      <c r="C1495" s="93" t="s">
        <v>1656</v>
      </c>
      <c r="D1495" s="130">
        <v>8470</v>
      </c>
      <c r="E1495" s="38"/>
    </row>
    <row r="1496" spans="2:5" ht="12" customHeight="1">
      <c r="B1496" s="41" t="s">
        <v>214</v>
      </c>
      <c r="C1496" s="93" t="s">
        <v>548</v>
      </c>
      <c r="D1496" s="130">
        <v>5469</v>
      </c>
      <c r="E1496" s="38"/>
    </row>
    <row r="1497" spans="2:5" ht="12" customHeight="1">
      <c r="B1497" s="41" t="s">
        <v>214</v>
      </c>
      <c r="C1497" s="93" t="s">
        <v>1657</v>
      </c>
      <c r="D1497" s="130">
        <v>9823</v>
      </c>
      <c r="E1497" s="38"/>
    </row>
    <row r="1498" spans="2:5" ht="12" customHeight="1">
      <c r="B1498" s="41" t="s">
        <v>214</v>
      </c>
      <c r="C1498" s="95" t="s">
        <v>955</v>
      </c>
      <c r="D1498" s="130"/>
      <c r="E1498" s="38"/>
    </row>
    <row r="1499" spans="2:5" ht="12" customHeight="1">
      <c r="B1499" s="41" t="s">
        <v>214</v>
      </c>
      <c r="C1499" s="126" t="s">
        <v>956</v>
      </c>
      <c r="D1499" s="130"/>
      <c r="E1499" s="38"/>
    </row>
    <row r="1500" spans="2:5" ht="12" customHeight="1">
      <c r="B1500" s="41" t="s">
        <v>214</v>
      </c>
      <c r="C1500" s="94" t="s">
        <v>492</v>
      </c>
      <c r="D1500" s="132">
        <v>52792</v>
      </c>
      <c r="E1500" s="38"/>
    </row>
    <row r="1501" spans="2:5" ht="12" customHeight="1">
      <c r="B1501" s="41" t="s">
        <v>214</v>
      </c>
      <c r="C1501" s="94" t="s">
        <v>293</v>
      </c>
      <c r="D1501" s="132">
        <v>122572</v>
      </c>
      <c r="E1501" s="38"/>
    </row>
    <row r="1502" spans="2:5" ht="12" customHeight="1">
      <c r="B1502" s="41" t="s">
        <v>214</v>
      </c>
      <c r="C1502" s="94" t="s">
        <v>696</v>
      </c>
      <c r="D1502" s="132">
        <v>217834</v>
      </c>
      <c r="E1502" s="38"/>
    </row>
    <row r="1503" spans="2:5" ht="12" customHeight="1">
      <c r="B1503" s="41" t="s">
        <v>214</v>
      </c>
      <c r="C1503" s="94" t="s">
        <v>1658</v>
      </c>
      <c r="D1503" s="132">
        <v>76585</v>
      </c>
      <c r="E1503" s="38"/>
    </row>
    <row r="1504" spans="2:5" ht="12" customHeight="1">
      <c r="B1504" s="41" t="s">
        <v>214</v>
      </c>
      <c r="C1504" s="94" t="s">
        <v>743</v>
      </c>
      <c r="D1504" s="132">
        <v>1729119</v>
      </c>
      <c r="E1504" s="38"/>
    </row>
    <row r="1505" spans="2:5" ht="12" customHeight="1">
      <c r="B1505" s="41" t="s">
        <v>214</v>
      </c>
      <c r="C1505" s="93" t="s">
        <v>1659</v>
      </c>
      <c r="D1505" s="130">
        <v>116956</v>
      </c>
      <c r="E1505" s="38"/>
    </row>
    <row r="1506" spans="2:5" ht="12" customHeight="1">
      <c r="B1506" s="41" t="s">
        <v>214</v>
      </c>
      <c r="C1506" s="93" t="s">
        <v>1660</v>
      </c>
      <c r="D1506" s="130">
        <v>106895</v>
      </c>
      <c r="E1506" s="38"/>
    </row>
    <row r="1507" spans="2:5" ht="12" customHeight="1">
      <c r="B1507" s="41" t="s">
        <v>214</v>
      </c>
      <c r="C1507" s="93" t="s">
        <v>1661</v>
      </c>
      <c r="D1507" s="130">
        <v>132182</v>
      </c>
      <c r="E1507" s="38"/>
    </row>
    <row r="1508" spans="2:5" ht="12" customHeight="1">
      <c r="B1508" s="41" t="s">
        <v>214</v>
      </c>
      <c r="C1508" s="93" t="s">
        <v>1662</v>
      </c>
      <c r="D1508" s="130">
        <v>219148</v>
      </c>
      <c r="E1508" s="38"/>
    </row>
    <row r="1509" spans="2:5" ht="12" customHeight="1">
      <c r="B1509" s="41" t="s">
        <v>214</v>
      </c>
      <c r="C1509" s="93" t="s">
        <v>1663</v>
      </c>
      <c r="D1509" s="130">
        <v>84395</v>
      </c>
      <c r="E1509" s="38"/>
    </row>
    <row r="1510" spans="2:5" ht="12" customHeight="1">
      <c r="B1510" s="41" t="s">
        <v>214</v>
      </c>
      <c r="C1510" s="93" t="s">
        <v>1664</v>
      </c>
      <c r="D1510" s="130">
        <v>178265</v>
      </c>
      <c r="E1510" s="38"/>
    </row>
    <row r="1511" spans="2:5" ht="12" customHeight="1">
      <c r="B1511" s="41" t="s">
        <v>214</v>
      </c>
      <c r="C1511" s="93" t="s">
        <v>1665</v>
      </c>
      <c r="D1511" s="130">
        <v>67544</v>
      </c>
      <c r="E1511" s="38"/>
    </row>
    <row r="1512" spans="2:5" ht="12" customHeight="1">
      <c r="B1512" s="41" t="s">
        <v>214</v>
      </c>
      <c r="C1512" s="93" t="s">
        <v>1666</v>
      </c>
      <c r="D1512" s="130">
        <v>23729</v>
      </c>
      <c r="E1512" s="38"/>
    </row>
    <row r="1513" spans="2:5" ht="12" customHeight="1">
      <c r="B1513" s="41" t="s">
        <v>214</v>
      </c>
      <c r="C1513" s="93" t="s">
        <v>1667</v>
      </c>
      <c r="D1513" s="130">
        <v>120533</v>
      </c>
      <c r="E1513" s="38"/>
    </row>
    <row r="1514" spans="2:5" ht="12" customHeight="1">
      <c r="B1514" s="41" t="s">
        <v>214</v>
      </c>
      <c r="C1514" s="93" t="s">
        <v>1668</v>
      </c>
      <c r="D1514" s="130">
        <v>123607</v>
      </c>
      <c r="E1514" s="38"/>
    </row>
    <row r="1515" spans="2:5" ht="12" customHeight="1">
      <c r="B1515" s="41" t="s">
        <v>214</v>
      </c>
      <c r="C1515" s="93" t="s">
        <v>1669</v>
      </c>
      <c r="D1515" s="130">
        <v>56139</v>
      </c>
      <c r="E1515" s="38"/>
    </row>
    <row r="1516" spans="2:5" ht="12" customHeight="1">
      <c r="B1516" s="41" t="s">
        <v>214</v>
      </c>
      <c r="C1516" s="93" t="s">
        <v>1670</v>
      </c>
      <c r="D1516" s="130">
        <v>148020</v>
      </c>
      <c r="E1516" s="38"/>
    </row>
    <row r="1517" spans="2:5" ht="12" customHeight="1">
      <c r="B1517" s="41" t="s">
        <v>214</v>
      </c>
      <c r="C1517" s="93" t="s">
        <v>1671</v>
      </c>
      <c r="D1517" s="130">
        <v>72296</v>
      </c>
      <c r="E1517" s="38"/>
    </row>
    <row r="1518" spans="2:5" ht="12" customHeight="1">
      <c r="B1518" s="41" t="s">
        <v>214</v>
      </c>
      <c r="C1518" s="93" t="s">
        <v>1672</v>
      </c>
      <c r="D1518" s="130">
        <v>23914</v>
      </c>
      <c r="E1518" s="38"/>
    </row>
    <row r="1519" spans="2:5" ht="12" customHeight="1">
      <c r="B1519" s="41" t="s">
        <v>214</v>
      </c>
      <c r="C1519" s="93" t="s">
        <v>1673</v>
      </c>
      <c r="D1519" s="130">
        <v>29619</v>
      </c>
      <c r="E1519" s="38"/>
    </row>
    <row r="1520" spans="2:5" ht="12" customHeight="1">
      <c r="B1520" s="41" t="s">
        <v>214</v>
      </c>
      <c r="C1520" s="93" t="s">
        <v>1674</v>
      </c>
      <c r="D1520" s="130">
        <v>39416</v>
      </c>
      <c r="E1520" s="38"/>
    </row>
    <row r="1521" spans="2:5" ht="12" customHeight="1">
      <c r="B1521" s="41" t="s">
        <v>214</v>
      </c>
      <c r="C1521" s="93" t="s">
        <v>1675</v>
      </c>
      <c r="D1521" s="130">
        <v>137934</v>
      </c>
      <c r="E1521" s="38"/>
    </row>
    <row r="1522" spans="2:5" ht="12" customHeight="1">
      <c r="B1522" s="41" t="s">
        <v>214</v>
      </c>
      <c r="C1522" s="93" t="s">
        <v>1676</v>
      </c>
      <c r="D1522" s="130">
        <v>48527</v>
      </c>
      <c r="E1522" s="38"/>
    </row>
    <row r="1523" spans="2:5" ht="12" customHeight="1" thickBot="1">
      <c r="B1523" s="41"/>
      <c r="C1523" s="44"/>
      <c r="D1523" s="104"/>
      <c r="E1523" s="38"/>
    </row>
    <row r="1524" spans="2:4" s="38" customFormat="1" ht="16.5" customHeight="1" thickTop="1">
      <c r="B1524" s="176" t="s">
        <v>746</v>
      </c>
      <c r="C1524" s="185" t="s">
        <v>766</v>
      </c>
      <c r="D1524" s="99"/>
    </row>
    <row r="1525" spans="2:4" s="38" customFormat="1" ht="25.5" customHeight="1" thickBot="1">
      <c r="B1525" s="177"/>
      <c r="C1525" s="186"/>
      <c r="D1525" s="100"/>
    </row>
    <row r="1526" spans="2:4" s="38" customFormat="1" ht="12" customHeight="1" thickTop="1">
      <c r="B1526" s="41"/>
      <c r="C1526" s="42"/>
      <c r="D1526" s="64"/>
    </row>
    <row r="1527" spans="2:4" s="38" customFormat="1" ht="12" customHeight="1">
      <c r="B1527" s="41" t="s">
        <v>755</v>
      </c>
      <c r="C1527" s="94" t="s">
        <v>1677</v>
      </c>
      <c r="D1527" s="128">
        <v>1002575</v>
      </c>
    </row>
    <row r="1528" spans="2:5" ht="12" customHeight="1">
      <c r="B1528" s="41" t="s">
        <v>755</v>
      </c>
      <c r="C1528" s="93"/>
      <c r="D1528" s="128"/>
      <c r="E1528" s="38"/>
    </row>
    <row r="1529" spans="2:5" ht="12" customHeight="1">
      <c r="B1529" s="41" t="s">
        <v>755</v>
      </c>
      <c r="C1529" s="94" t="s">
        <v>1351</v>
      </c>
      <c r="D1529" s="128">
        <v>91782</v>
      </c>
      <c r="E1529" s="38"/>
    </row>
    <row r="1530" spans="2:5" ht="12" customHeight="1">
      <c r="B1530" s="41" t="s">
        <v>755</v>
      </c>
      <c r="C1530" s="93" t="s">
        <v>1678</v>
      </c>
      <c r="D1530" s="129">
        <v>36841</v>
      </c>
      <c r="E1530" s="38"/>
    </row>
    <row r="1531" spans="2:5" ht="12" customHeight="1">
      <c r="B1531" s="41" t="s">
        <v>755</v>
      </c>
      <c r="C1531" s="93" t="s">
        <v>1679</v>
      </c>
      <c r="D1531" s="129">
        <v>7806</v>
      </c>
      <c r="E1531" s="38"/>
    </row>
    <row r="1532" spans="2:5" ht="12" customHeight="1">
      <c r="B1532" s="41" t="s">
        <v>755</v>
      </c>
      <c r="C1532" s="93" t="s">
        <v>1680</v>
      </c>
      <c r="D1532" s="129">
        <v>19680</v>
      </c>
      <c r="E1532" s="38"/>
    </row>
    <row r="1533" spans="2:5" ht="12" customHeight="1">
      <c r="B1533" s="41" t="s">
        <v>755</v>
      </c>
      <c r="C1533" s="93" t="s">
        <v>1681</v>
      </c>
      <c r="D1533" s="129">
        <v>13440</v>
      </c>
      <c r="E1533" s="38"/>
    </row>
    <row r="1534" spans="2:5" ht="12" customHeight="1">
      <c r="B1534" s="41" t="s">
        <v>755</v>
      </c>
      <c r="C1534" s="93" t="s">
        <v>1682</v>
      </c>
      <c r="D1534" s="129">
        <v>9060</v>
      </c>
      <c r="E1534" s="38"/>
    </row>
    <row r="1535" spans="2:5" ht="12" customHeight="1">
      <c r="B1535" s="41" t="s">
        <v>755</v>
      </c>
      <c r="C1535" s="93" t="s">
        <v>660</v>
      </c>
      <c r="D1535" s="129">
        <v>4955</v>
      </c>
      <c r="E1535" s="38"/>
    </row>
    <row r="1536" spans="2:5" ht="12" customHeight="1">
      <c r="B1536" s="41" t="s">
        <v>755</v>
      </c>
      <c r="C1536" s="94" t="s">
        <v>1683</v>
      </c>
      <c r="D1536" s="128">
        <v>47367</v>
      </c>
      <c r="E1536" s="38"/>
    </row>
    <row r="1537" spans="2:5" ht="12" customHeight="1">
      <c r="B1537" s="41" t="s">
        <v>755</v>
      </c>
      <c r="C1537" s="93" t="s">
        <v>1684</v>
      </c>
      <c r="D1537" s="129">
        <v>6179</v>
      </c>
      <c r="E1537" s="38"/>
    </row>
    <row r="1538" spans="2:5" ht="12" customHeight="1">
      <c r="B1538" s="41" t="s">
        <v>755</v>
      </c>
      <c r="C1538" s="93" t="s">
        <v>1685</v>
      </c>
      <c r="D1538" s="129">
        <v>6820</v>
      </c>
      <c r="E1538" s="38"/>
    </row>
    <row r="1539" spans="2:5" ht="12" customHeight="1">
      <c r="B1539" s="41" t="s">
        <v>755</v>
      </c>
      <c r="C1539" s="93" t="s">
        <v>1686</v>
      </c>
      <c r="D1539" s="129">
        <v>23104</v>
      </c>
      <c r="E1539" s="38"/>
    </row>
    <row r="1540" spans="2:5" ht="12" customHeight="1">
      <c r="B1540" s="41" t="s">
        <v>755</v>
      </c>
      <c r="C1540" s="93" t="s">
        <v>1687</v>
      </c>
      <c r="D1540" s="129">
        <v>11264</v>
      </c>
      <c r="E1540" s="38"/>
    </row>
    <row r="1541" spans="2:5" ht="12" customHeight="1">
      <c r="B1541" s="41" t="s">
        <v>755</v>
      </c>
      <c r="C1541" s="94" t="s">
        <v>1688</v>
      </c>
      <c r="D1541" s="128">
        <v>96929</v>
      </c>
      <c r="E1541" s="38"/>
    </row>
    <row r="1542" spans="2:5" ht="12" customHeight="1">
      <c r="B1542" s="41" t="s">
        <v>755</v>
      </c>
      <c r="C1542" s="93" t="s">
        <v>1689</v>
      </c>
      <c r="D1542" s="129">
        <v>63012</v>
      </c>
      <c r="E1542" s="38"/>
    </row>
    <row r="1543" spans="2:5" ht="12" customHeight="1">
      <c r="B1543" s="41" t="s">
        <v>755</v>
      </c>
      <c r="C1543" s="93" t="s">
        <v>1690</v>
      </c>
      <c r="D1543" s="129">
        <v>7817</v>
      </c>
      <c r="E1543" s="38"/>
    </row>
    <row r="1544" spans="2:5" ht="12" customHeight="1">
      <c r="B1544" s="41" t="s">
        <v>755</v>
      </c>
      <c r="C1544" s="93" t="s">
        <v>1691</v>
      </c>
      <c r="D1544" s="129">
        <v>5797</v>
      </c>
      <c r="E1544" s="38"/>
    </row>
    <row r="1545" spans="2:5" ht="12" customHeight="1">
      <c r="B1545" s="41" t="s">
        <v>755</v>
      </c>
      <c r="C1545" s="93" t="s">
        <v>1692</v>
      </c>
      <c r="D1545" s="129">
        <v>7820</v>
      </c>
      <c r="E1545" s="38"/>
    </row>
    <row r="1546" spans="2:5" ht="12" customHeight="1">
      <c r="B1546" s="41" t="s">
        <v>755</v>
      </c>
      <c r="C1546" s="93" t="s">
        <v>1693</v>
      </c>
      <c r="D1546" s="129">
        <v>4238</v>
      </c>
      <c r="E1546" s="38"/>
    </row>
    <row r="1547" spans="2:5" ht="12" customHeight="1">
      <c r="B1547" s="41" t="s">
        <v>755</v>
      </c>
      <c r="C1547" s="93" t="s">
        <v>1694</v>
      </c>
      <c r="D1547" s="129">
        <v>8245</v>
      </c>
      <c r="E1547" s="38"/>
    </row>
    <row r="1548" spans="2:5" ht="12" customHeight="1">
      <c r="B1548" s="41" t="s">
        <v>755</v>
      </c>
      <c r="C1548" s="94" t="s">
        <v>1695</v>
      </c>
      <c r="D1548" s="128">
        <v>67108</v>
      </c>
      <c r="E1548" s="38"/>
    </row>
    <row r="1549" spans="2:5" ht="12" customHeight="1">
      <c r="B1549" s="41" t="s">
        <v>755</v>
      </c>
      <c r="C1549" s="93" t="s">
        <v>1696</v>
      </c>
      <c r="D1549" s="129">
        <v>9534</v>
      </c>
      <c r="E1549" s="38"/>
    </row>
    <row r="1550" spans="2:5" ht="12" customHeight="1">
      <c r="B1550" s="41" t="s">
        <v>755</v>
      </c>
      <c r="C1550" s="93" t="s">
        <v>1697</v>
      </c>
      <c r="D1550" s="129">
        <v>36650</v>
      </c>
      <c r="E1550" s="38"/>
    </row>
    <row r="1551" spans="2:5" ht="12" customHeight="1">
      <c r="B1551" s="41" t="s">
        <v>755</v>
      </c>
      <c r="C1551" s="93" t="s">
        <v>1698</v>
      </c>
      <c r="D1551" s="129">
        <v>6964</v>
      </c>
      <c r="E1551" s="38"/>
    </row>
    <row r="1552" spans="2:5" ht="12" customHeight="1">
      <c r="B1552" s="41" t="s">
        <v>755</v>
      </c>
      <c r="C1552" s="93" t="s">
        <v>1699</v>
      </c>
      <c r="D1552" s="129">
        <v>13960</v>
      </c>
      <c r="E1552" s="38"/>
    </row>
    <row r="1553" spans="2:5" ht="12" customHeight="1">
      <c r="B1553" s="41" t="s">
        <v>755</v>
      </c>
      <c r="C1553" s="94" t="s">
        <v>1700</v>
      </c>
      <c r="D1553" s="128">
        <v>65002</v>
      </c>
      <c r="E1553" s="38"/>
    </row>
    <row r="1554" spans="2:5" ht="12" customHeight="1">
      <c r="B1554" s="41" t="s">
        <v>755</v>
      </c>
      <c r="C1554" s="93" t="s">
        <v>1701</v>
      </c>
      <c r="D1554" s="129">
        <v>12467</v>
      </c>
      <c r="E1554" s="38"/>
    </row>
    <row r="1555" spans="2:5" ht="12" customHeight="1">
      <c r="B1555" s="41" t="s">
        <v>755</v>
      </c>
      <c r="C1555" s="93" t="s">
        <v>1702</v>
      </c>
      <c r="D1555" s="129">
        <v>23306</v>
      </c>
      <c r="E1555" s="38"/>
    </row>
    <row r="1556" spans="2:5" ht="12" customHeight="1">
      <c r="B1556" s="41" t="s">
        <v>755</v>
      </c>
      <c r="C1556" s="93" t="s">
        <v>1703</v>
      </c>
      <c r="D1556" s="129">
        <v>7493</v>
      </c>
      <c r="E1556" s="38"/>
    </row>
    <row r="1557" spans="2:5" ht="12" customHeight="1">
      <c r="B1557" s="41" t="s">
        <v>755</v>
      </c>
      <c r="C1557" s="93" t="s">
        <v>1704</v>
      </c>
      <c r="D1557" s="129">
        <v>5594</v>
      </c>
      <c r="E1557" s="38"/>
    </row>
    <row r="1558" spans="2:5" ht="12" customHeight="1">
      <c r="B1558" s="41" t="s">
        <v>755</v>
      </c>
      <c r="C1558" s="93" t="s">
        <v>1705</v>
      </c>
      <c r="D1558" s="129">
        <v>16142</v>
      </c>
      <c r="E1558" s="38"/>
    </row>
    <row r="1559" spans="2:5" ht="12" customHeight="1">
      <c r="B1559" s="41" t="s">
        <v>755</v>
      </c>
      <c r="C1559" s="94" t="s">
        <v>1706</v>
      </c>
      <c r="D1559" s="128">
        <v>42798</v>
      </c>
      <c r="E1559" s="38"/>
    </row>
    <row r="1560" spans="2:5" ht="12" customHeight="1">
      <c r="B1560" s="41" t="s">
        <v>755</v>
      </c>
      <c r="C1560" s="93" t="s">
        <v>1707</v>
      </c>
      <c r="D1560" s="129">
        <v>3681</v>
      </c>
      <c r="E1560" s="38"/>
    </row>
    <row r="1561" spans="2:5" ht="12" customHeight="1">
      <c r="B1561" s="41" t="s">
        <v>755</v>
      </c>
      <c r="C1561" s="93" t="s">
        <v>1708</v>
      </c>
      <c r="D1561" s="129">
        <v>25694</v>
      </c>
      <c r="E1561" s="38"/>
    </row>
    <row r="1562" spans="2:5" ht="12" customHeight="1">
      <c r="B1562" s="41" t="s">
        <v>755</v>
      </c>
      <c r="C1562" s="93" t="s">
        <v>1709</v>
      </c>
      <c r="D1562" s="129">
        <v>5291</v>
      </c>
      <c r="E1562" s="38"/>
    </row>
    <row r="1563" spans="2:5" ht="12" customHeight="1">
      <c r="B1563" s="41" t="s">
        <v>755</v>
      </c>
      <c r="C1563" s="93" t="s">
        <v>1710</v>
      </c>
      <c r="D1563" s="129">
        <v>3511</v>
      </c>
      <c r="E1563" s="38"/>
    </row>
    <row r="1564" spans="2:5" ht="12" customHeight="1">
      <c r="B1564" s="41" t="s">
        <v>755</v>
      </c>
      <c r="C1564" s="93" t="s">
        <v>1151</v>
      </c>
      <c r="D1564" s="129">
        <v>4621</v>
      </c>
      <c r="E1564" s="38"/>
    </row>
    <row r="1565" spans="2:5" ht="12" customHeight="1">
      <c r="B1565" s="41" t="s">
        <v>755</v>
      </c>
      <c r="C1565" s="94" t="s">
        <v>1711</v>
      </c>
      <c r="D1565" s="128">
        <v>140193</v>
      </c>
      <c r="E1565" s="38"/>
    </row>
    <row r="1566" spans="2:5" ht="12" customHeight="1">
      <c r="B1566" s="41" t="s">
        <v>755</v>
      </c>
      <c r="C1566" s="93" t="s">
        <v>1712</v>
      </c>
      <c r="D1566" s="129">
        <v>24621</v>
      </c>
      <c r="E1566" s="38"/>
    </row>
    <row r="1567" spans="2:5" ht="12" customHeight="1">
      <c r="B1567" s="41" t="s">
        <v>755</v>
      </c>
      <c r="C1567" s="93" t="s">
        <v>1713</v>
      </c>
      <c r="D1567" s="129">
        <v>3616</v>
      </c>
      <c r="E1567" s="38"/>
    </row>
    <row r="1568" spans="2:5" ht="12" customHeight="1">
      <c r="B1568" s="41" t="s">
        <v>755</v>
      </c>
      <c r="C1568" s="93" t="s">
        <v>1714</v>
      </c>
      <c r="D1568" s="129">
        <v>9223</v>
      </c>
      <c r="E1568" s="38"/>
    </row>
    <row r="1569" spans="2:5" ht="12" customHeight="1">
      <c r="B1569" s="41" t="s">
        <v>755</v>
      </c>
      <c r="C1569" s="93" t="s">
        <v>1715</v>
      </c>
      <c r="D1569" s="129">
        <v>7738</v>
      </c>
      <c r="E1569" s="38"/>
    </row>
    <row r="1570" spans="2:5" ht="12" customHeight="1">
      <c r="B1570" s="41" t="s">
        <v>755</v>
      </c>
      <c r="C1570" s="93" t="s">
        <v>1716</v>
      </c>
      <c r="D1570" s="129">
        <v>57993</v>
      </c>
      <c r="E1570" s="38"/>
    </row>
    <row r="1571" spans="2:5" ht="12" customHeight="1">
      <c r="B1571" s="41" t="s">
        <v>755</v>
      </c>
      <c r="C1571" s="93" t="s">
        <v>1717</v>
      </c>
      <c r="D1571" s="129">
        <v>13872</v>
      </c>
      <c r="E1571" s="38"/>
    </row>
    <row r="1572" spans="2:5" ht="12" customHeight="1">
      <c r="B1572" s="41" t="s">
        <v>755</v>
      </c>
      <c r="C1572" s="93" t="s">
        <v>1718</v>
      </c>
      <c r="D1572" s="129">
        <v>13111</v>
      </c>
      <c r="E1572" s="38"/>
    </row>
    <row r="1573" spans="2:5" ht="12" customHeight="1">
      <c r="B1573" s="41" t="s">
        <v>755</v>
      </c>
      <c r="C1573" s="93" t="s">
        <v>1719</v>
      </c>
      <c r="D1573" s="129">
        <v>3661</v>
      </c>
      <c r="E1573" s="38"/>
    </row>
    <row r="1574" spans="2:5" ht="12" customHeight="1">
      <c r="B1574" s="41" t="s">
        <v>755</v>
      </c>
      <c r="C1574" s="93" t="s">
        <v>1720</v>
      </c>
      <c r="D1574" s="129">
        <v>6358</v>
      </c>
      <c r="E1574" s="38"/>
    </row>
    <row r="1575" spans="2:5" ht="12" customHeight="1">
      <c r="B1575" s="41" t="s">
        <v>755</v>
      </c>
      <c r="C1575" s="94" t="s">
        <v>1721</v>
      </c>
      <c r="D1575" s="128">
        <v>65527</v>
      </c>
      <c r="E1575" s="38"/>
    </row>
    <row r="1576" spans="2:5" ht="12" customHeight="1">
      <c r="B1576" s="41" t="s">
        <v>755</v>
      </c>
      <c r="C1576" s="93" t="s">
        <v>1722</v>
      </c>
      <c r="D1576" s="129">
        <v>10024</v>
      </c>
      <c r="E1576" s="38"/>
    </row>
    <row r="1577" spans="2:5" ht="12" customHeight="1">
      <c r="B1577" s="41" t="s">
        <v>755</v>
      </c>
      <c r="C1577" s="93" t="s">
        <v>1723</v>
      </c>
      <c r="D1577" s="129">
        <v>7272</v>
      </c>
      <c r="E1577" s="38"/>
    </row>
    <row r="1578" spans="2:5" ht="12" customHeight="1">
      <c r="B1578" s="41" t="s">
        <v>755</v>
      </c>
      <c r="C1578" s="93" t="s">
        <v>1724</v>
      </c>
      <c r="D1578" s="129">
        <v>18071</v>
      </c>
      <c r="E1578" s="38"/>
    </row>
    <row r="1579" spans="2:5" ht="12" customHeight="1">
      <c r="B1579" s="41" t="s">
        <v>755</v>
      </c>
      <c r="C1579" s="93" t="s">
        <v>1725</v>
      </c>
      <c r="D1579" s="129">
        <v>13693</v>
      </c>
      <c r="E1579" s="38"/>
    </row>
    <row r="1580" spans="2:5" ht="12" customHeight="1">
      <c r="B1580" s="41" t="s">
        <v>755</v>
      </c>
      <c r="C1580" s="93" t="s">
        <v>1497</v>
      </c>
      <c r="D1580" s="129">
        <v>4403</v>
      </c>
      <c r="E1580" s="38"/>
    </row>
    <row r="1581" spans="2:5" ht="12" customHeight="1">
      <c r="B1581" s="41" t="s">
        <v>755</v>
      </c>
      <c r="C1581" s="93" t="s">
        <v>1726</v>
      </c>
      <c r="D1581" s="129">
        <v>8315</v>
      </c>
      <c r="E1581" s="38"/>
    </row>
    <row r="1582" spans="2:5" ht="12" customHeight="1">
      <c r="B1582" s="41" t="s">
        <v>755</v>
      </c>
      <c r="C1582" s="93" t="s">
        <v>1727</v>
      </c>
      <c r="D1582" s="129">
        <v>3749</v>
      </c>
      <c r="E1582" s="38"/>
    </row>
    <row r="1583" spans="2:5" ht="12" customHeight="1">
      <c r="B1583" s="41" t="s">
        <v>755</v>
      </c>
      <c r="C1583" s="94" t="s">
        <v>1144</v>
      </c>
      <c r="D1583" s="128">
        <v>133220</v>
      </c>
      <c r="E1583" s="38"/>
    </row>
    <row r="1584" spans="2:5" ht="12" customHeight="1">
      <c r="B1584" s="41" t="s">
        <v>755</v>
      </c>
      <c r="C1584" s="93" t="s">
        <v>1728</v>
      </c>
      <c r="D1584" s="129">
        <v>6768</v>
      </c>
      <c r="E1584" s="38"/>
    </row>
    <row r="1585" spans="2:5" ht="12" customHeight="1">
      <c r="B1585" s="41" t="s">
        <v>755</v>
      </c>
      <c r="C1585" s="93" t="s">
        <v>992</v>
      </c>
      <c r="D1585" s="129">
        <v>9625</v>
      </c>
      <c r="E1585" s="38"/>
    </row>
    <row r="1586" spans="2:5" ht="12" customHeight="1">
      <c r="B1586" s="41" t="s">
        <v>755</v>
      </c>
      <c r="C1586" s="93" t="s">
        <v>1729</v>
      </c>
      <c r="D1586" s="129">
        <v>14561</v>
      </c>
      <c r="E1586" s="38"/>
    </row>
    <row r="1587" spans="2:5" ht="12" customHeight="1">
      <c r="B1587" s="41" t="s">
        <v>755</v>
      </c>
      <c r="C1587" s="93" t="s">
        <v>1730</v>
      </c>
      <c r="D1587" s="129">
        <v>11101</v>
      </c>
      <c r="E1587" s="38"/>
    </row>
    <row r="1588" spans="2:5" ht="12" customHeight="1">
      <c r="B1588" s="41" t="s">
        <v>755</v>
      </c>
      <c r="C1588" s="93" t="s">
        <v>1731</v>
      </c>
      <c r="D1588" s="129">
        <v>9677</v>
      </c>
      <c r="E1588" s="38"/>
    </row>
    <row r="1589" spans="2:5" ht="12" customHeight="1">
      <c r="B1589" s="41" t="s">
        <v>755</v>
      </c>
      <c r="C1589" s="93" t="s">
        <v>1732</v>
      </c>
      <c r="D1589" s="129">
        <v>5525</v>
      </c>
      <c r="E1589" s="38"/>
    </row>
    <row r="1590" spans="2:5" ht="12" customHeight="1">
      <c r="B1590" s="41" t="s">
        <v>755</v>
      </c>
      <c r="C1590" s="93" t="s">
        <v>1733</v>
      </c>
      <c r="D1590" s="129">
        <v>13464</v>
      </c>
      <c r="E1590" s="38"/>
    </row>
    <row r="1591" spans="2:5" ht="12" customHeight="1">
      <c r="B1591" s="41" t="s">
        <v>755</v>
      </c>
      <c r="C1591" s="93" t="s">
        <v>1734</v>
      </c>
      <c r="D1591" s="129">
        <v>19928</v>
      </c>
      <c r="E1591" s="38"/>
    </row>
    <row r="1592" spans="2:5" ht="12" customHeight="1">
      <c r="B1592" s="41" t="s">
        <v>755</v>
      </c>
      <c r="C1592" s="93" t="s">
        <v>1735</v>
      </c>
      <c r="D1592" s="129">
        <v>8146</v>
      </c>
      <c r="E1592" s="38"/>
    </row>
    <row r="1593" spans="2:5" ht="12" customHeight="1">
      <c r="B1593" s="41" t="s">
        <v>755</v>
      </c>
      <c r="C1593" s="93" t="s">
        <v>1736</v>
      </c>
      <c r="D1593" s="129">
        <v>9824</v>
      </c>
      <c r="E1593" s="38"/>
    </row>
    <row r="1594" spans="2:5" ht="12" customHeight="1">
      <c r="B1594" s="41" t="s">
        <v>755</v>
      </c>
      <c r="C1594" s="93" t="s">
        <v>1737</v>
      </c>
      <c r="D1594" s="129">
        <v>9668</v>
      </c>
      <c r="E1594" s="38"/>
    </row>
    <row r="1595" spans="2:5" ht="12" customHeight="1">
      <c r="B1595" s="41" t="s">
        <v>755</v>
      </c>
      <c r="C1595" s="93" t="s">
        <v>1738</v>
      </c>
      <c r="D1595" s="129">
        <v>5243</v>
      </c>
      <c r="E1595" s="38"/>
    </row>
    <row r="1596" spans="2:5" ht="12" customHeight="1">
      <c r="B1596" s="41" t="s">
        <v>755</v>
      </c>
      <c r="C1596" s="93" t="s">
        <v>1739</v>
      </c>
      <c r="D1596" s="129">
        <v>9690</v>
      </c>
      <c r="E1596" s="38"/>
    </row>
    <row r="1597" spans="2:5" ht="12" customHeight="1">
      <c r="B1597" s="41" t="s">
        <v>755</v>
      </c>
      <c r="C1597" s="94" t="s">
        <v>1740</v>
      </c>
      <c r="D1597" s="128">
        <v>56673</v>
      </c>
      <c r="E1597" s="38"/>
    </row>
    <row r="1598" spans="2:5" ht="12" customHeight="1">
      <c r="B1598" s="41" t="s">
        <v>755</v>
      </c>
      <c r="C1598" s="93" t="s">
        <v>1741</v>
      </c>
      <c r="D1598" s="129">
        <v>10806</v>
      </c>
      <c r="E1598" s="38"/>
    </row>
    <row r="1599" spans="2:5" ht="12" customHeight="1">
      <c r="B1599" s="41" t="s">
        <v>755</v>
      </c>
      <c r="C1599" s="93" t="s">
        <v>1742</v>
      </c>
      <c r="D1599" s="129">
        <v>13661</v>
      </c>
      <c r="E1599" s="38"/>
    </row>
    <row r="1600" spans="2:5" ht="12" customHeight="1">
      <c r="B1600" s="41" t="s">
        <v>755</v>
      </c>
      <c r="C1600" s="93" t="s">
        <v>1743</v>
      </c>
      <c r="D1600" s="129">
        <v>4359</v>
      </c>
      <c r="E1600" s="38"/>
    </row>
    <row r="1601" spans="2:5" ht="12" customHeight="1">
      <c r="B1601" s="41" t="s">
        <v>755</v>
      </c>
      <c r="C1601" s="93" t="s">
        <v>1744</v>
      </c>
      <c r="D1601" s="129">
        <v>27847</v>
      </c>
      <c r="E1601" s="38"/>
    </row>
    <row r="1602" spans="2:5" ht="12" customHeight="1">
      <c r="B1602" s="41" t="s">
        <v>755</v>
      </c>
      <c r="C1602" s="94" t="s">
        <v>1745</v>
      </c>
      <c r="D1602" s="128">
        <v>75945</v>
      </c>
      <c r="E1602" s="38"/>
    </row>
    <row r="1603" spans="2:5" ht="12" customHeight="1">
      <c r="B1603" s="41" t="s">
        <v>755</v>
      </c>
      <c r="C1603" s="93" t="s">
        <v>1746</v>
      </c>
      <c r="D1603" s="129">
        <v>5424</v>
      </c>
      <c r="E1603" s="38"/>
    </row>
    <row r="1604" spans="2:5" ht="12" customHeight="1">
      <c r="B1604" s="41" t="s">
        <v>755</v>
      </c>
      <c r="C1604" s="93" t="s">
        <v>1747</v>
      </c>
      <c r="D1604" s="129">
        <v>7156</v>
      </c>
      <c r="E1604" s="38"/>
    </row>
    <row r="1605" spans="2:5" ht="12" customHeight="1">
      <c r="B1605" s="41" t="s">
        <v>755</v>
      </c>
      <c r="C1605" s="93" t="s">
        <v>1748</v>
      </c>
      <c r="D1605" s="129">
        <v>5958</v>
      </c>
      <c r="E1605" s="38"/>
    </row>
    <row r="1606" spans="2:5" ht="12" customHeight="1">
      <c r="B1606" s="41" t="s">
        <v>755</v>
      </c>
      <c r="C1606" s="93" t="s">
        <v>1749</v>
      </c>
      <c r="D1606" s="129">
        <v>7997</v>
      </c>
      <c r="E1606" s="38"/>
    </row>
    <row r="1607" spans="2:5" ht="12" customHeight="1">
      <c r="B1607" s="41" t="s">
        <v>755</v>
      </c>
      <c r="C1607" s="93" t="s">
        <v>1750</v>
      </c>
      <c r="D1607" s="129">
        <v>31219</v>
      </c>
      <c r="E1607" s="38"/>
    </row>
    <row r="1608" spans="2:5" ht="12" customHeight="1">
      <c r="B1608" s="41" t="s">
        <v>755</v>
      </c>
      <c r="C1608" s="93" t="s">
        <v>1751</v>
      </c>
      <c r="D1608" s="129">
        <v>6333</v>
      </c>
      <c r="E1608" s="38"/>
    </row>
    <row r="1609" spans="2:5" ht="12" customHeight="1">
      <c r="B1609" s="41" t="s">
        <v>755</v>
      </c>
      <c r="C1609" s="93" t="s">
        <v>1752</v>
      </c>
      <c r="D1609" s="129">
        <v>11858</v>
      </c>
      <c r="E1609" s="38"/>
    </row>
    <row r="1610" spans="2:5" ht="12" customHeight="1">
      <c r="B1610" s="41" t="s">
        <v>755</v>
      </c>
      <c r="C1610" s="95" t="s">
        <v>1753</v>
      </c>
      <c r="D1610" s="129"/>
      <c r="E1610" s="38"/>
    </row>
    <row r="1611" spans="2:5" ht="12" customHeight="1">
      <c r="B1611" s="41" t="s">
        <v>755</v>
      </c>
      <c r="C1611" s="126" t="s">
        <v>1754</v>
      </c>
      <c r="D1611" s="129"/>
      <c r="E1611" s="38"/>
    </row>
    <row r="1612" spans="2:5" ht="12" customHeight="1">
      <c r="B1612" s="41" t="s">
        <v>755</v>
      </c>
      <c r="C1612" s="94" t="s">
        <v>1755</v>
      </c>
      <c r="D1612" s="128">
        <v>120031</v>
      </c>
      <c r="E1612" s="38"/>
    </row>
    <row r="1613" spans="2:5" ht="12" customHeight="1" thickBot="1">
      <c r="B1613" s="41"/>
      <c r="C1613" s="97"/>
      <c r="D1613" s="109"/>
      <c r="E1613" s="38"/>
    </row>
    <row r="1614" spans="2:4" ht="16.5" customHeight="1" thickTop="1">
      <c r="B1614" s="176" t="s">
        <v>746</v>
      </c>
      <c r="C1614" s="185" t="s">
        <v>766</v>
      </c>
      <c r="D1614" s="99"/>
    </row>
    <row r="1615" spans="2:4" ht="25.5" customHeight="1" thickBot="1">
      <c r="B1615" s="177"/>
      <c r="C1615" s="186"/>
      <c r="D1615" s="100"/>
    </row>
    <row r="1616" spans="2:5" ht="12" customHeight="1" thickTop="1">
      <c r="B1616" s="41"/>
      <c r="C1616" s="42"/>
      <c r="D1616" s="64"/>
      <c r="E1616" s="38"/>
    </row>
    <row r="1617" spans="2:5" ht="12" customHeight="1">
      <c r="B1617" s="41" t="s">
        <v>757</v>
      </c>
      <c r="C1617" s="94" t="s">
        <v>1756</v>
      </c>
      <c r="D1617" s="128">
        <v>2128483</v>
      </c>
      <c r="E1617" s="38"/>
    </row>
    <row r="1618" spans="2:5" ht="12" customHeight="1">
      <c r="B1618" s="41" t="s">
        <v>757</v>
      </c>
      <c r="C1618" s="93"/>
      <c r="D1618" s="128"/>
      <c r="E1618" s="38"/>
    </row>
    <row r="1619" spans="2:5" ht="12" customHeight="1">
      <c r="B1619" s="41" t="s">
        <v>757</v>
      </c>
      <c r="C1619" s="94" t="s">
        <v>1757</v>
      </c>
      <c r="D1619" s="128">
        <v>22172</v>
      </c>
      <c r="E1619" s="38"/>
    </row>
    <row r="1620" spans="2:5" ht="12" customHeight="1">
      <c r="B1620" s="41" t="s">
        <v>757</v>
      </c>
      <c r="C1620" s="93" t="s">
        <v>1758</v>
      </c>
      <c r="D1620" s="129">
        <v>2385</v>
      </c>
      <c r="E1620" s="38"/>
    </row>
    <row r="1621" spans="2:5" ht="12" customHeight="1">
      <c r="B1621" s="41" t="s">
        <v>757</v>
      </c>
      <c r="C1621" s="93" t="s">
        <v>1759</v>
      </c>
      <c r="D1621" s="129">
        <v>2109</v>
      </c>
      <c r="E1621" s="38"/>
    </row>
    <row r="1622" spans="2:5" ht="12" customHeight="1">
      <c r="B1622" s="41" t="s">
        <v>757</v>
      </c>
      <c r="C1622" s="93" t="s">
        <v>1760</v>
      </c>
      <c r="D1622" s="129">
        <v>17678</v>
      </c>
      <c r="E1622" s="38"/>
    </row>
    <row r="1623" spans="2:5" ht="12" customHeight="1">
      <c r="B1623" s="41" t="s">
        <v>757</v>
      </c>
      <c r="C1623" s="94" t="s">
        <v>1761</v>
      </c>
      <c r="D1623" s="128">
        <v>66273</v>
      </c>
      <c r="E1623" s="38"/>
    </row>
    <row r="1624" spans="2:5" ht="12" customHeight="1">
      <c r="B1624" s="41" t="s">
        <v>757</v>
      </c>
      <c r="C1624" s="93" t="s">
        <v>1762</v>
      </c>
      <c r="D1624" s="129">
        <v>26615</v>
      </c>
      <c r="E1624" s="38"/>
    </row>
    <row r="1625" spans="2:5" ht="12" customHeight="1">
      <c r="B1625" s="41" t="s">
        <v>757</v>
      </c>
      <c r="C1625" s="93" t="s">
        <v>1763</v>
      </c>
      <c r="D1625" s="129">
        <v>6117</v>
      </c>
      <c r="E1625" s="38"/>
    </row>
    <row r="1626" spans="2:5" ht="12" customHeight="1">
      <c r="B1626" s="41" t="s">
        <v>757</v>
      </c>
      <c r="C1626" s="93" t="s">
        <v>1764</v>
      </c>
      <c r="D1626" s="129">
        <v>8128</v>
      </c>
      <c r="E1626" s="38"/>
    </row>
    <row r="1627" spans="2:5" ht="12" customHeight="1">
      <c r="B1627" s="41" t="s">
        <v>757</v>
      </c>
      <c r="C1627" s="93" t="s">
        <v>1765</v>
      </c>
      <c r="D1627" s="129">
        <v>9322</v>
      </c>
      <c r="E1627" s="38"/>
    </row>
    <row r="1628" spans="2:5" ht="12" customHeight="1">
      <c r="B1628" s="41" t="s">
        <v>757</v>
      </c>
      <c r="C1628" s="93" t="s">
        <v>1766</v>
      </c>
      <c r="D1628" s="129">
        <v>7734</v>
      </c>
      <c r="E1628" s="38"/>
    </row>
    <row r="1629" spans="2:5" ht="12" customHeight="1">
      <c r="B1629" s="41" t="s">
        <v>757</v>
      </c>
      <c r="C1629" s="93" t="s">
        <v>1767</v>
      </c>
      <c r="D1629" s="129">
        <v>8357</v>
      </c>
      <c r="E1629" s="38"/>
    </row>
    <row r="1630" spans="2:5" ht="12" customHeight="1">
      <c r="B1630" s="41" t="s">
        <v>757</v>
      </c>
      <c r="C1630" s="94" t="s">
        <v>1768</v>
      </c>
      <c r="D1630" s="128">
        <v>135138</v>
      </c>
      <c r="E1630" s="38"/>
    </row>
    <row r="1631" spans="2:5" ht="12" customHeight="1">
      <c r="B1631" s="41" t="s">
        <v>757</v>
      </c>
      <c r="C1631" s="93" t="s">
        <v>1769</v>
      </c>
      <c r="D1631" s="129">
        <v>46725</v>
      </c>
      <c r="E1631" s="38"/>
    </row>
    <row r="1632" spans="2:5" ht="12" customHeight="1">
      <c r="B1632" s="41" t="s">
        <v>757</v>
      </c>
      <c r="C1632" s="93" t="s">
        <v>1604</v>
      </c>
      <c r="D1632" s="129">
        <v>13188</v>
      </c>
      <c r="E1632" s="38"/>
    </row>
    <row r="1633" spans="2:5" ht="12" customHeight="1">
      <c r="B1633" s="41" t="s">
        <v>757</v>
      </c>
      <c r="C1633" s="93" t="s">
        <v>1758</v>
      </c>
      <c r="D1633" s="129">
        <v>12868</v>
      </c>
      <c r="E1633" s="38"/>
    </row>
    <row r="1634" spans="2:5" ht="12" customHeight="1">
      <c r="B1634" s="41" t="s">
        <v>757</v>
      </c>
      <c r="C1634" s="93" t="s">
        <v>1770</v>
      </c>
      <c r="D1634" s="129">
        <v>25270</v>
      </c>
      <c r="E1634" s="38"/>
    </row>
    <row r="1635" spans="2:5" ht="12" customHeight="1">
      <c r="B1635" s="41" t="s">
        <v>757</v>
      </c>
      <c r="C1635" s="93" t="s">
        <v>1771</v>
      </c>
      <c r="D1635" s="129">
        <v>5416</v>
      </c>
      <c r="E1635" s="38"/>
    </row>
    <row r="1636" spans="2:5" ht="12" customHeight="1">
      <c r="B1636" s="41" t="s">
        <v>757</v>
      </c>
      <c r="C1636" s="93" t="s">
        <v>1772</v>
      </c>
      <c r="D1636" s="129">
        <v>17975</v>
      </c>
      <c r="E1636" s="38"/>
    </row>
    <row r="1637" spans="2:5" ht="12" customHeight="1">
      <c r="B1637" s="41" t="s">
        <v>757</v>
      </c>
      <c r="C1637" s="93" t="s">
        <v>1773</v>
      </c>
      <c r="D1637" s="129">
        <v>13696</v>
      </c>
      <c r="E1637" s="38"/>
    </row>
    <row r="1638" spans="2:5" ht="12" customHeight="1">
      <c r="B1638" s="41" t="s">
        <v>757</v>
      </c>
      <c r="C1638" s="94" t="s">
        <v>1774</v>
      </c>
      <c r="D1638" s="128">
        <v>121997</v>
      </c>
      <c r="E1638" s="38"/>
    </row>
    <row r="1639" spans="2:5" ht="12" customHeight="1">
      <c r="B1639" s="41" t="s">
        <v>757</v>
      </c>
      <c r="C1639" s="93" t="s">
        <v>1775</v>
      </c>
      <c r="D1639" s="129">
        <v>38970</v>
      </c>
      <c r="E1639" s="38"/>
    </row>
    <row r="1640" spans="2:5" ht="12" customHeight="1">
      <c r="B1640" s="41" t="s">
        <v>757</v>
      </c>
      <c r="C1640" s="93" t="s">
        <v>1776</v>
      </c>
      <c r="D1640" s="129">
        <v>5490</v>
      </c>
      <c r="E1640" s="38"/>
    </row>
    <row r="1641" spans="2:5" ht="12" customHeight="1">
      <c r="B1641" s="41" t="s">
        <v>757</v>
      </c>
      <c r="C1641" s="93" t="s">
        <v>1777</v>
      </c>
      <c r="D1641" s="129">
        <v>5607</v>
      </c>
      <c r="E1641" s="38"/>
    </row>
    <row r="1642" spans="2:5" ht="12" customHeight="1">
      <c r="B1642" s="41" t="s">
        <v>757</v>
      </c>
      <c r="C1642" s="93" t="s">
        <v>1778</v>
      </c>
      <c r="D1642" s="129">
        <v>13076</v>
      </c>
      <c r="E1642" s="38"/>
    </row>
    <row r="1643" spans="2:5" ht="12" customHeight="1">
      <c r="B1643" s="41" t="s">
        <v>757</v>
      </c>
      <c r="C1643" s="93" t="s">
        <v>1779</v>
      </c>
      <c r="D1643" s="129">
        <v>7022</v>
      </c>
      <c r="E1643" s="38"/>
    </row>
    <row r="1644" spans="2:5" ht="12" customHeight="1">
      <c r="B1644" s="41" t="s">
        <v>757</v>
      </c>
      <c r="C1644" s="93" t="s">
        <v>1780</v>
      </c>
      <c r="D1644" s="129">
        <v>8376</v>
      </c>
      <c r="E1644" s="38"/>
    </row>
    <row r="1645" spans="2:5" ht="12" customHeight="1">
      <c r="B1645" s="41" t="s">
        <v>757</v>
      </c>
      <c r="C1645" s="93" t="s">
        <v>2895</v>
      </c>
      <c r="D1645" s="129">
        <v>9859</v>
      </c>
      <c r="E1645" s="38"/>
    </row>
    <row r="1646" spans="2:5" ht="12" customHeight="1">
      <c r="B1646" s="41" t="s">
        <v>757</v>
      </c>
      <c r="C1646" s="93" t="s">
        <v>1781</v>
      </c>
      <c r="D1646" s="129">
        <v>11423</v>
      </c>
      <c r="E1646" s="38"/>
    </row>
    <row r="1647" spans="2:5" ht="12" customHeight="1">
      <c r="B1647" s="41" t="s">
        <v>757</v>
      </c>
      <c r="C1647" s="93" t="s">
        <v>1782</v>
      </c>
      <c r="D1647" s="129">
        <v>4405</v>
      </c>
      <c r="E1647" s="38"/>
    </row>
    <row r="1648" spans="2:5" ht="12" customHeight="1">
      <c r="B1648" s="41" t="s">
        <v>757</v>
      </c>
      <c r="C1648" s="93" t="s">
        <v>1783</v>
      </c>
      <c r="D1648" s="129">
        <v>6192</v>
      </c>
      <c r="E1648" s="38"/>
    </row>
    <row r="1649" spans="2:5" ht="12" customHeight="1">
      <c r="B1649" s="41" t="s">
        <v>757</v>
      </c>
      <c r="C1649" s="93" t="s">
        <v>1784</v>
      </c>
      <c r="D1649" s="129">
        <v>11577</v>
      </c>
      <c r="E1649" s="38"/>
    </row>
    <row r="1650" spans="2:5" ht="12" customHeight="1">
      <c r="B1650" s="41" t="s">
        <v>757</v>
      </c>
      <c r="C1650" s="94" t="s">
        <v>1785</v>
      </c>
      <c r="D1650" s="128">
        <v>115263</v>
      </c>
      <c r="E1650" s="38"/>
    </row>
    <row r="1651" spans="2:5" ht="12" customHeight="1">
      <c r="B1651" s="41" t="s">
        <v>757</v>
      </c>
      <c r="C1651" s="93" t="s">
        <v>1786</v>
      </c>
      <c r="D1651" s="129">
        <v>36286</v>
      </c>
      <c r="E1651" s="38"/>
    </row>
    <row r="1652" spans="2:5" ht="12" customHeight="1">
      <c r="B1652" s="41" t="s">
        <v>757</v>
      </c>
      <c r="C1652" s="93" t="s">
        <v>1787</v>
      </c>
      <c r="D1652" s="129">
        <v>6467</v>
      </c>
      <c r="E1652" s="38"/>
    </row>
    <row r="1653" spans="2:5" ht="12" customHeight="1">
      <c r="B1653" s="41" t="s">
        <v>757</v>
      </c>
      <c r="C1653" s="93" t="s">
        <v>1788</v>
      </c>
      <c r="D1653" s="129">
        <v>8677</v>
      </c>
      <c r="E1653" s="38"/>
    </row>
    <row r="1654" spans="2:5" ht="12" customHeight="1">
      <c r="B1654" s="41" t="s">
        <v>757</v>
      </c>
      <c r="C1654" s="93" t="s">
        <v>1789</v>
      </c>
      <c r="D1654" s="129">
        <v>16395</v>
      </c>
      <c r="E1654" s="38"/>
    </row>
    <row r="1655" spans="2:5" ht="12" customHeight="1">
      <c r="B1655" s="41" t="s">
        <v>757</v>
      </c>
      <c r="C1655" s="93" t="s">
        <v>2896</v>
      </c>
      <c r="D1655" s="129">
        <v>9049</v>
      </c>
      <c r="E1655" s="38"/>
    </row>
    <row r="1656" spans="2:5" ht="12" customHeight="1">
      <c r="B1656" s="41" t="s">
        <v>757</v>
      </c>
      <c r="C1656" s="93" t="s">
        <v>1790</v>
      </c>
      <c r="D1656" s="129">
        <v>1977</v>
      </c>
      <c r="E1656" s="38"/>
    </row>
    <row r="1657" spans="2:5" ht="12" customHeight="1">
      <c r="B1657" s="41" t="s">
        <v>757</v>
      </c>
      <c r="C1657" s="93" t="s">
        <v>1791</v>
      </c>
      <c r="D1657" s="129">
        <v>9309</v>
      </c>
      <c r="E1657" s="38"/>
    </row>
    <row r="1658" spans="2:5" ht="12" customHeight="1">
      <c r="B1658" s="41" t="s">
        <v>757</v>
      </c>
      <c r="C1658" s="93" t="s">
        <v>1792</v>
      </c>
      <c r="D1658" s="129">
        <v>5397</v>
      </c>
      <c r="E1658" s="38"/>
    </row>
    <row r="1659" spans="2:5" ht="12" customHeight="1">
      <c r="B1659" s="41" t="s">
        <v>757</v>
      </c>
      <c r="C1659" s="93" t="s">
        <v>1793</v>
      </c>
      <c r="D1659" s="129">
        <v>12501</v>
      </c>
      <c r="E1659" s="38"/>
    </row>
    <row r="1660" spans="2:5" ht="12" customHeight="1">
      <c r="B1660" s="41" t="s">
        <v>757</v>
      </c>
      <c r="C1660" s="93" t="s">
        <v>1794</v>
      </c>
      <c r="D1660" s="129">
        <v>9205</v>
      </c>
      <c r="E1660" s="38"/>
    </row>
    <row r="1661" spans="2:5" ht="12" customHeight="1">
      <c r="B1661" s="41" t="s">
        <v>757</v>
      </c>
      <c r="C1661" s="94" t="s">
        <v>1795</v>
      </c>
      <c r="D1661" s="128">
        <v>62712</v>
      </c>
      <c r="E1661" s="38"/>
    </row>
    <row r="1662" spans="2:5" ht="12" customHeight="1">
      <c r="B1662" s="41" t="s">
        <v>757</v>
      </c>
      <c r="C1662" s="93" t="s">
        <v>1796</v>
      </c>
      <c r="D1662" s="129">
        <v>8107</v>
      </c>
      <c r="E1662" s="38"/>
    </row>
    <row r="1663" spans="2:5" ht="12" customHeight="1">
      <c r="B1663" s="41" t="s">
        <v>757</v>
      </c>
      <c r="C1663" s="93" t="s">
        <v>1797</v>
      </c>
      <c r="D1663" s="129">
        <v>24960</v>
      </c>
      <c r="E1663" s="38"/>
    </row>
    <row r="1664" spans="2:5" ht="12" customHeight="1">
      <c r="B1664" s="41" t="s">
        <v>757</v>
      </c>
      <c r="C1664" s="93" t="s">
        <v>1798</v>
      </c>
      <c r="D1664" s="129">
        <v>9920</v>
      </c>
      <c r="E1664" s="38"/>
    </row>
    <row r="1665" spans="2:5" ht="12" customHeight="1">
      <c r="B1665" s="41" t="s">
        <v>757</v>
      </c>
      <c r="C1665" s="93" t="s">
        <v>1799</v>
      </c>
      <c r="D1665" s="129">
        <v>6049</v>
      </c>
      <c r="E1665" s="38"/>
    </row>
    <row r="1666" spans="2:5" ht="12" customHeight="1">
      <c r="B1666" s="41" t="s">
        <v>757</v>
      </c>
      <c r="C1666" s="93" t="s">
        <v>1800</v>
      </c>
      <c r="D1666" s="129">
        <v>7174</v>
      </c>
      <c r="E1666" s="38"/>
    </row>
    <row r="1667" spans="2:5" ht="12" customHeight="1">
      <c r="B1667" s="41" t="s">
        <v>757</v>
      </c>
      <c r="C1667" s="93" t="s">
        <v>1801</v>
      </c>
      <c r="D1667" s="129">
        <v>6502</v>
      </c>
      <c r="E1667" s="38"/>
    </row>
    <row r="1668" spans="2:5" ht="12" customHeight="1">
      <c r="B1668" s="41" t="s">
        <v>757</v>
      </c>
      <c r="C1668" s="94" t="s">
        <v>1895</v>
      </c>
      <c r="D1668" s="128">
        <v>111940</v>
      </c>
      <c r="E1668" s="38"/>
    </row>
    <row r="1669" spans="2:5" ht="12" customHeight="1">
      <c r="B1669" s="41" t="s">
        <v>757</v>
      </c>
      <c r="C1669" s="93" t="s">
        <v>1896</v>
      </c>
      <c r="D1669" s="129">
        <v>13438</v>
      </c>
      <c r="E1669" s="38"/>
    </row>
    <row r="1670" spans="2:5" ht="12" customHeight="1">
      <c r="B1670" s="41" t="s">
        <v>757</v>
      </c>
      <c r="C1670" s="93" t="s">
        <v>1897</v>
      </c>
      <c r="D1670" s="129">
        <v>14811</v>
      </c>
      <c r="E1670" s="38"/>
    </row>
    <row r="1671" spans="2:5" ht="12" customHeight="1">
      <c r="B1671" s="41" t="s">
        <v>757</v>
      </c>
      <c r="C1671" s="93" t="s">
        <v>1898</v>
      </c>
      <c r="D1671" s="129">
        <v>10997</v>
      </c>
      <c r="E1671" s="38"/>
    </row>
    <row r="1672" spans="2:5" ht="12" customHeight="1">
      <c r="B1672" s="41" t="s">
        <v>757</v>
      </c>
      <c r="C1672" s="93" t="s">
        <v>1899</v>
      </c>
      <c r="D1672" s="129">
        <v>15473</v>
      </c>
      <c r="E1672" s="38"/>
    </row>
    <row r="1673" spans="2:5" ht="12" customHeight="1">
      <c r="B1673" s="41" t="s">
        <v>757</v>
      </c>
      <c r="C1673" s="93" t="s">
        <v>1900</v>
      </c>
      <c r="D1673" s="129">
        <v>11074</v>
      </c>
      <c r="E1673" s="38"/>
    </row>
    <row r="1674" spans="2:5" ht="12" customHeight="1">
      <c r="B1674" s="41" t="s">
        <v>757</v>
      </c>
      <c r="C1674" s="93" t="s">
        <v>1901</v>
      </c>
      <c r="D1674" s="129">
        <v>5547</v>
      </c>
      <c r="E1674" s="38"/>
    </row>
    <row r="1675" spans="2:5" ht="12" customHeight="1">
      <c r="B1675" s="41" t="s">
        <v>757</v>
      </c>
      <c r="C1675" s="93" t="s">
        <v>1902</v>
      </c>
      <c r="D1675" s="129">
        <v>13573</v>
      </c>
      <c r="E1675" s="38"/>
    </row>
    <row r="1676" spans="2:5" ht="12" customHeight="1">
      <c r="B1676" s="41" t="s">
        <v>757</v>
      </c>
      <c r="C1676" s="93" t="s">
        <v>1903</v>
      </c>
      <c r="D1676" s="129">
        <v>15758</v>
      </c>
      <c r="E1676" s="38"/>
    </row>
    <row r="1677" spans="2:5" ht="12" customHeight="1">
      <c r="B1677" s="41" t="s">
        <v>757</v>
      </c>
      <c r="C1677" s="93" t="s">
        <v>1904</v>
      </c>
      <c r="D1677" s="129">
        <v>9207</v>
      </c>
      <c r="E1677" s="38"/>
    </row>
    <row r="1678" spans="2:5" ht="12" customHeight="1">
      <c r="B1678" s="41" t="s">
        <v>757</v>
      </c>
      <c r="C1678" s="93" t="s">
        <v>2357</v>
      </c>
      <c r="D1678" s="129">
        <v>2062</v>
      </c>
      <c r="E1678" s="38"/>
    </row>
    <row r="1679" spans="2:5" ht="12" customHeight="1">
      <c r="B1679" s="41" t="s">
        <v>757</v>
      </c>
      <c r="C1679" s="94" t="s">
        <v>1905</v>
      </c>
      <c r="D1679" s="128">
        <v>26773</v>
      </c>
      <c r="E1679" s="38"/>
    </row>
    <row r="1680" spans="2:5" ht="12" customHeight="1">
      <c r="B1680" s="41" t="s">
        <v>757</v>
      </c>
      <c r="C1680" s="93" t="s">
        <v>1906</v>
      </c>
      <c r="D1680" s="129">
        <v>3200</v>
      </c>
      <c r="E1680" s="38"/>
    </row>
    <row r="1681" spans="2:5" ht="12" customHeight="1">
      <c r="B1681" s="41" t="s">
        <v>757</v>
      </c>
      <c r="C1681" s="93" t="s">
        <v>1907</v>
      </c>
      <c r="D1681" s="129">
        <v>1734</v>
      </c>
      <c r="E1681" s="38"/>
    </row>
    <row r="1682" spans="2:5" ht="12" customHeight="1">
      <c r="B1682" s="41" t="s">
        <v>757</v>
      </c>
      <c r="C1682" s="93" t="s">
        <v>1908</v>
      </c>
      <c r="D1682" s="129">
        <v>11540</v>
      </c>
      <c r="E1682" s="38"/>
    </row>
    <row r="1683" spans="2:5" ht="12" customHeight="1">
      <c r="B1683" s="41" t="s">
        <v>757</v>
      </c>
      <c r="C1683" s="93" t="s">
        <v>1909</v>
      </c>
      <c r="D1683" s="129">
        <v>4999</v>
      </c>
      <c r="E1683" s="38"/>
    </row>
    <row r="1684" spans="2:5" ht="12" customHeight="1">
      <c r="B1684" s="41" t="s">
        <v>757</v>
      </c>
      <c r="C1684" s="93" t="s">
        <v>1910</v>
      </c>
      <c r="D1684" s="129">
        <v>5300</v>
      </c>
      <c r="E1684" s="38"/>
    </row>
    <row r="1685" spans="2:5" ht="12" customHeight="1">
      <c r="B1685" s="41" t="s">
        <v>757</v>
      </c>
      <c r="C1685" s="94" t="s">
        <v>1911</v>
      </c>
      <c r="D1685" s="128">
        <v>69959</v>
      </c>
      <c r="E1685" s="38"/>
    </row>
    <row r="1686" spans="2:5" ht="12" customHeight="1">
      <c r="B1686" s="41" t="s">
        <v>757</v>
      </c>
      <c r="C1686" s="93" t="s">
        <v>1912</v>
      </c>
      <c r="D1686" s="129">
        <v>14305</v>
      </c>
      <c r="E1686" s="38"/>
    </row>
    <row r="1687" spans="2:5" ht="12" customHeight="1">
      <c r="B1687" s="41" t="s">
        <v>757</v>
      </c>
      <c r="C1687" s="93" t="s">
        <v>1913</v>
      </c>
      <c r="D1687" s="129">
        <v>8089</v>
      </c>
      <c r="E1687" s="38"/>
    </row>
    <row r="1688" spans="2:5" ht="12" customHeight="1">
      <c r="B1688" s="41" t="s">
        <v>757</v>
      </c>
      <c r="C1688" s="93" t="s">
        <v>1914</v>
      </c>
      <c r="D1688" s="129">
        <v>5729</v>
      </c>
      <c r="E1688" s="38"/>
    </row>
    <row r="1689" spans="2:5" ht="12" customHeight="1">
      <c r="B1689" s="41" t="s">
        <v>757</v>
      </c>
      <c r="C1689" s="93" t="s">
        <v>1915</v>
      </c>
      <c r="D1689" s="129">
        <v>20098</v>
      </c>
      <c r="E1689" s="38"/>
    </row>
    <row r="1690" spans="2:5" ht="12" customHeight="1">
      <c r="B1690" s="41" t="s">
        <v>757</v>
      </c>
      <c r="C1690" s="93" t="s">
        <v>1916</v>
      </c>
      <c r="D1690" s="129">
        <v>21738</v>
      </c>
      <c r="E1690" s="38"/>
    </row>
    <row r="1691" spans="2:5" ht="12" customHeight="1">
      <c r="B1691" s="41" t="s">
        <v>757</v>
      </c>
      <c r="C1691" s="94" t="s">
        <v>1917</v>
      </c>
      <c r="D1691" s="128">
        <v>56961</v>
      </c>
      <c r="E1691" s="38"/>
    </row>
    <row r="1692" spans="2:5" ht="12" customHeight="1">
      <c r="B1692" s="41" t="s">
        <v>757</v>
      </c>
      <c r="C1692" s="93" t="s">
        <v>1918</v>
      </c>
      <c r="D1692" s="129">
        <v>12485</v>
      </c>
      <c r="E1692" s="38"/>
    </row>
    <row r="1693" spans="2:5" ht="12" customHeight="1">
      <c r="B1693" s="41" t="s">
        <v>757</v>
      </c>
      <c r="C1693" s="93" t="s">
        <v>1919</v>
      </c>
      <c r="D1693" s="129">
        <v>7501</v>
      </c>
      <c r="E1693" s="38"/>
    </row>
    <row r="1694" spans="2:5" ht="12" customHeight="1">
      <c r="B1694" s="41" t="s">
        <v>757</v>
      </c>
      <c r="C1694" s="93" t="s">
        <v>1920</v>
      </c>
      <c r="D1694" s="129">
        <v>4924</v>
      </c>
      <c r="E1694" s="38"/>
    </row>
    <row r="1695" spans="2:5" ht="12" customHeight="1">
      <c r="B1695" s="41" t="s">
        <v>757</v>
      </c>
      <c r="C1695" s="93" t="s">
        <v>1921</v>
      </c>
      <c r="D1695" s="129">
        <v>9109</v>
      </c>
      <c r="E1695" s="38"/>
    </row>
    <row r="1696" spans="2:5" ht="12" customHeight="1">
      <c r="B1696" s="41" t="s">
        <v>757</v>
      </c>
      <c r="C1696" s="93" t="s">
        <v>1922</v>
      </c>
      <c r="D1696" s="129">
        <v>8282</v>
      </c>
      <c r="E1696" s="38"/>
    </row>
    <row r="1697" spans="2:5" ht="12" customHeight="1">
      <c r="B1697" s="41" t="s">
        <v>757</v>
      </c>
      <c r="C1697" s="93" t="s">
        <v>1923</v>
      </c>
      <c r="D1697" s="129">
        <v>6418</v>
      </c>
      <c r="E1697" s="38"/>
    </row>
    <row r="1698" spans="2:5" ht="12" customHeight="1">
      <c r="B1698" s="41" t="s">
        <v>757</v>
      </c>
      <c r="C1698" s="93" t="s">
        <v>1924</v>
      </c>
      <c r="D1698" s="129">
        <v>4330</v>
      </c>
      <c r="E1698" s="38"/>
    </row>
    <row r="1699" spans="2:5" ht="12" customHeight="1">
      <c r="B1699" s="41" t="s">
        <v>757</v>
      </c>
      <c r="C1699" s="93" t="s">
        <v>1925</v>
      </c>
      <c r="D1699" s="129">
        <v>3912</v>
      </c>
      <c r="E1699" s="38"/>
    </row>
    <row r="1700" spans="2:5" ht="12" customHeight="1">
      <c r="B1700" s="41" t="s">
        <v>757</v>
      </c>
      <c r="C1700" s="94" t="s">
        <v>1926</v>
      </c>
      <c r="D1700" s="128">
        <v>79974</v>
      </c>
      <c r="E1700" s="38"/>
    </row>
    <row r="1701" spans="2:5" ht="12" customHeight="1">
      <c r="B1701" s="41" t="s">
        <v>757</v>
      </c>
      <c r="C1701" s="93" t="s">
        <v>1927</v>
      </c>
      <c r="D1701" s="129">
        <v>18062</v>
      </c>
      <c r="E1701" s="38"/>
    </row>
    <row r="1702" spans="2:5" ht="12" customHeight="1">
      <c r="B1702" s="41" t="s">
        <v>757</v>
      </c>
      <c r="C1702" s="93" t="s">
        <v>1928</v>
      </c>
      <c r="D1702" s="129">
        <v>8466</v>
      </c>
      <c r="E1702" s="38"/>
    </row>
    <row r="1703" spans="2:5" ht="12" customHeight="1">
      <c r="B1703" s="41" t="s">
        <v>757</v>
      </c>
      <c r="C1703" s="93" t="s">
        <v>1758</v>
      </c>
      <c r="D1703" s="129">
        <v>11379</v>
      </c>
      <c r="E1703" s="38"/>
    </row>
    <row r="1704" spans="2:5" ht="12" customHeight="1">
      <c r="B1704" s="41" t="s">
        <v>757</v>
      </c>
      <c r="C1704" s="93" t="s">
        <v>1929</v>
      </c>
      <c r="D1704" s="129">
        <v>21313</v>
      </c>
      <c r="E1704" s="38"/>
    </row>
    <row r="1705" spans="2:5" ht="12" customHeight="1">
      <c r="B1705" s="41" t="s">
        <v>757</v>
      </c>
      <c r="C1705" s="93" t="s">
        <v>1930</v>
      </c>
      <c r="D1705" s="129">
        <v>6580</v>
      </c>
      <c r="E1705" s="38"/>
    </row>
    <row r="1706" spans="2:5" ht="12" customHeight="1">
      <c r="B1706" s="41" t="s">
        <v>757</v>
      </c>
      <c r="C1706" s="93" t="s">
        <v>1931</v>
      </c>
      <c r="D1706" s="129">
        <v>7250</v>
      </c>
      <c r="E1706" s="38"/>
    </row>
    <row r="1707" spans="2:5" ht="12" customHeight="1">
      <c r="B1707" s="41" t="s">
        <v>757</v>
      </c>
      <c r="C1707" s="93" t="s">
        <v>1932</v>
      </c>
      <c r="D1707" s="129">
        <v>6924</v>
      </c>
      <c r="E1707" s="38"/>
    </row>
    <row r="1708" spans="2:5" ht="12" customHeight="1">
      <c r="B1708" s="41" t="s">
        <v>757</v>
      </c>
      <c r="C1708" s="94" t="s">
        <v>1933</v>
      </c>
      <c r="D1708" s="128">
        <v>136307</v>
      </c>
      <c r="E1708" s="38"/>
    </row>
    <row r="1709" spans="2:5" ht="12" customHeight="1">
      <c r="B1709" s="41" t="s">
        <v>757</v>
      </c>
      <c r="C1709" s="93" t="s">
        <v>1934</v>
      </c>
      <c r="D1709" s="129">
        <v>60963</v>
      </c>
      <c r="E1709" s="38"/>
    </row>
    <row r="1710" spans="2:5" ht="12" customHeight="1">
      <c r="B1710" s="41" t="s">
        <v>757</v>
      </c>
      <c r="C1710" s="93" t="s">
        <v>1935</v>
      </c>
      <c r="D1710" s="129">
        <v>5643</v>
      </c>
      <c r="E1710" s="38"/>
    </row>
    <row r="1711" spans="2:5" ht="12" customHeight="1">
      <c r="B1711" s="41" t="s">
        <v>757</v>
      </c>
      <c r="C1711" s="93" t="s">
        <v>20</v>
      </c>
      <c r="D1711" s="129">
        <v>6980</v>
      </c>
      <c r="E1711" s="38"/>
    </row>
    <row r="1712" spans="2:5" ht="12" customHeight="1">
      <c r="B1712" s="41" t="s">
        <v>757</v>
      </c>
      <c r="C1712" s="93" t="s">
        <v>1936</v>
      </c>
      <c r="D1712" s="129">
        <v>2773</v>
      </c>
      <c r="E1712" s="38"/>
    </row>
    <row r="1713" spans="2:5" ht="12" customHeight="1">
      <c r="B1713" s="41" t="s">
        <v>757</v>
      </c>
      <c r="C1713" s="93" t="s">
        <v>1937</v>
      </c>
      <c r="D1713" s="129">
        <v>13037</v>
      </c>
      <c r="E1713" s="38"/>
    </row>
    <row r="1714" spans="2:5" ht="12" customHeight="1">
      <c r="B1714" s="41" t="s">
        <v>757</v>
      </c>
      <c r="C1714" s="93" t="s">
        <v>1938</v>
      </c>
      <c r="D1714" s="129">
        <v>5427</v>
      </c>
      <c r="E1714" s="38"/>
    </row>
    <row r="1715" spans="2:5" ht="12" customHeight="1">
      <c r="B1715" s="41" t="s">
        <v>757</v>
      </c>
      <c r="C1715" s="93" t="s">
        <v>2897</v>
      </c>
      <c r="D1715" s="129">
        <v>11696</v>
      </c>
      <c r="E1715" s="38"/>
    </row>
    <row r="1716" spans="2:5" ht="12" customHeight="1">
      <c r="B1716" s="41" t="s">
        <v>757</v>
      </c>
      <c r="C1716" s="93" t="s">
        <v>1939</v>
      </c>
      <c r="D1716" s="129">
        <v>14168</v>
      </c>
      <c r="E1716" s="38"/>
    </row>
    <row r="1717" spans="2:5" ht="12" customHeight="1">
      <c r="B1717" s="41" t="s">
        <v>757</v>
      </c>
      <c r="C1717" s="93" t="s">
        <v>1940</v>
      </c>
      <c r="D1717" s="129">
        <v>8027</v>
      </c>
      <c r="E1717" s="38"/>
    </row>
    <row r="1718" spans="2:5" ht="12" customHeight="1">
      <c r="B1718" s="41" t="s">
        <v>757</v>
      </c>
      <c r="C1718" s="93" t="s">
        <v>1941</v>
      </c>
      <c r="D1718" s="129">
        <v>7593</v>
      </c>
      <c r="E1718" s="38"/>
    </row>
    <row r="1719" spans="2:5" ht="12" customHeight="1">
      <c r="B1719" s="41" t="s">
        <v>757</v>
      </c>
      <c r="C1719" s="94" t="s">
        <v>1942</v>
      </c>
      <c r="D1719" s="128">
        <v>67388</v>
      </c>
      <c r="E1719" s="38"/>
    </row>
    <row r="1720" spans="2:5" ht="12" customHeight="1">
      <c r="B1720" s="41" t="s">
        <v>757</v>
      </c>
      <c r="C1720" s="93" t="s">
        <v>1943</v>
      </c>
      <c r="D1720" s="129">
        <v>6211</v>
      </c>
      <c r="E1720" s="38"/>
    </row>
    <row r="1721" spans="2:5" ht="12" customHeight="1">
      <c r="B1721" s="41" t="s">
        <v>757</v>
      </c>
      <c r="C1721" s="93" t="s">
        <v>1944</v>
      </c>
      <c r="D1721" s="129">
        <v>5443</v>
      </c>
      <c r="E1721" s="38"/>
    </row>
    <row r="1722" spans="2:5" ht="12" customHeight="1">
      <c r="B1722" s="41" t="s">
        <v>757</v>
      </c>
      <c r="C1722" s="93" t="s">
        <v>1945</v>
      </c>
      <c r="D1722" s="129">
        <v>10130</v>
      </c>
      <c r="E1722" s="38"/>
    </row>
    <row r="1723" spans="2:5" ht="12" customHeight="1">
      <c r="B1723" s="41" t="s">
        <v>757</v>
      </c>
      <c r="C1723" s="93" t="s">
        <v>1946</v>
      </c>
      <c r="D1723" s="129">
        <v>4289</v>
      </c>
      <c r="E1723" s="38"/>
    </row>
    <row r="1724" spans="2:5" ht="12" customHeight="1">
      <c r="B1724" s="41" t="s">
        <v>757</v>
      </c>
      <c r="C1724" s="93" t="s">
        <v>1947</v>
      </c>
      <c r="D1724" s="129">
        <v>22466</v>
      </c>
      <c r="E1724" s="38"/>
    </row>
    <row r="1725" spans="2:5" ht="12" customHeight="1">
      <c r="B1725" s="41" t="s">
        <v>757</v>
      </c>
      <c r="C1725" s="93" t="s">
        <v>1948</v>
      </c>
      <c r="D1725" s="129">
        <v>10296</v>
      </c>
      <c r="E1725" s="38"/>
    </row>
    <row r="1726" spans="2:5" ht="12" customHeight="1">
      <c r="B1726" s="41" t="s">
        <v>757</v>
      </c>
      <c r="C1726" s="93" t="s">
        <v>1949</v>
      </c>
      <c r="D1726" s="129">
        <v>8553</v>
      </c>
      <c r="E1726" s="38"/>
    </row>
    <row r="1727" spans="2:5" ht="12" customHeight="1">
      <c r="B1727" s="41" t="s">
        <v>757</v>
      </c>
      <c r="C1727" s="94" t="s">
        <v>1950</v>
      </c>
      <c r="D1727" s="128">
        <v>74227</v>
      </c>
      <c r="E1727" s="38"/>
    </row>
    <row r="1728" spans="2:5" ht="12" customHeight="1">
      <c r="B1728" s="41" t="s">
        <v>757</v>
      </c>
      <c r="C1728" s="93" t="s">
        <v>1951</v>
      </c>
      <c r="D1728" s="129">
        <v>6747</v>
      </c>
      <c r="E1728" s="38"/>
    </row>
    <row r="1729" spans="2:5" ht="12" customHeight="1">
      <c r="B1729" s="41" t="s">
        <v>757</v>
      </c>
      <c r="C1729" s="93" t="s">
        <v>1952</v>
      </c>
      <c r="D1729" s="129">
        <v>9418</v>
      </c>
      <c r="E1729" s="38"/>
    </row>
    <row r="1730" spans="2:5" ht="12" customHeight="1">
      <c r="B1730" s="41" t="s">
        <v>757</v>
      </c>
      <c r="C1730" s="93" t="s">
        <v>1953</v>
      </c>
      <c r="D1730" s="129">
        <v>5539</v>
      </c>
      <c r="E1730" s="38"/>
    </row>
    <row r="1731" spans="2:5" ht="12" customHeight="1">
      <c r="B1731" s="41" t="s">
        <v>757</v>
      </c>
      <c r="C1731" s="93" t="s">
        <v>1954</v>
      </c>
      <c r="D1731" s="129">
        <v>5136</v>
      </c>
      <c r="E1731" s="38"/>
    </row>
    <row r="1732" spans="2:5" ht="12" customHeight="1">
      <c r="B1732" s="41" t="s">
        <v>757</v>
      </c>
      <c r="C1732" s="93" t="s">
        <v>1955</v>
      </c>
      <c r="D1732" s="129">
        <v>4902</v>
      </c>
      <c r="E1732" s="38"/>
    </row>
    <row r="1733" spans="2:5" ht="12" customHeight="1">
      <c r="B1733" s="41" t="s">
        <v>757</v>
      </c>
      <c r="C1733" s="93" t="s">
        <v>1956</v>
      </c>
      <c r="D1733" s="129">
        <v>6489</v>
      </c>
      <c r="E1733" s="38"/>
    </row>
    <row r="1734" spans="2:5" ht="12" customHeight="1">
      <c r="B1734" s="41" t="s">
        <v>757</v>
      </c>
      <c r="C1734" s="93" t="s">
        <v>1957</v>
      </c>
      <c r="D1734" s="129">
        <v>8866</v>
      </c>
      <c r="E1734" s="38"/>
    </row>
    <row r="1735" spans="2:5" ht="12" customHeight="1">
      <c r="B1735" s="41" t="s">
        <v>757</v>
      </c>
      <c r="C1735" s="93" t="s">
        <v>1958</v>
      </c>
      <c r="D1735" s="129">
        <v>10161</v>
      </c>
      <c r="E1735" s="38"/>
    </row>
    <row r="1736" spans="2:5" ht="12" customHeight="1">
      <c r="B1736" s="41" t="s">
        <v>757</v>
      </c>
      <c r="C1736" s="93" t="s">
        <v>1959</v>
      </c>
      <c r="D1736" s="129">
        <v>4005</v>
      </c>
      <c r="E1736" s="38"/>
    </row>
    <row r="1737" spans="2:5" ht="12" customHeight="1">
      <c r="B1737" s="41" t="s">
        <v>757</v>
      </c>
      <c r="C1737" s="93" t="s">
        <v>1960</v>
      </c>
      <c r="D1737" s="129">
        <v>12964</v>
      </c>
      <c r="E1737" s="38"/>
    </row>
    <row r="1738" spans="2:5" ht="12" customHeight="1">
      <c r="B1738" s="41" t="s">
        <v>757</v>
      </c>
      <c r="C1738" s="94" t="s">
        <v>1961</v>
      </c>
      <c r="D1738" s="128">
        <v>79118</v>
      </c>
      <c r="E1738" s="38"/>
    </row>
    <row r="1739" spans="2:5" ht="12" customHeight="1">
      <c r="B1739" s="41" t="s">
        <v>757</v>
      </c>
      <c r="C1739" s="93" t="s">
        <v>1962</v>
      </c>
      <c r="D1739" s="129">
        <v>15737</v>
      </c>
      <c r="E1739" s="38"/>
    </row>
    <row r="1740" spans="2:5" ht="12" customHeight="1">
      <c r="B1740" s="41" t="s">
        <v>757</v>
      </c>
      <c r="C1740" s="93" t="s">
        <v>1963</v>
      </c>
      <c r="D1740" s="129">
        <v>4162</v>
      </c>
      <c r="E1740" s="38"/>
    </row>
    <row r="1741" spans="2:5" ht="12" customHeight="1">
      <c r="B1741" s="41" t="s">
        <v>757</v>
      </c>
      <c r="C1741" s="93" t="s">
        <v>1964</v>
      </c>
      <c r="D1741" s="129">
        <v>4660</v>
      </c>
      <c r="E1741" s="38"/>
    </row>
    <row r="1742" spans="2:5" ht="12" customHeight="1">
      <c r="B1742" s="41" t="s">
        <v>757</v>
      </c>
      <c r="C1742" s="93" t="s">
        <v>1965</v>
      </c>
      <c r="D1742" s="129">
        <v>4582</v>
      </c>
      <c r="E1742" s="38"/>
    </row>
    <row r="1743" spans="2:5" ht="12" customHeight="1">
      <c r="B1743" s="41" t="s">
        <v>757</v>
      </c>
      <c r="C1743" s="93" t="s">
        <v>1966</v>
      </c>
      <c r="D1743" s="129">
        <v>12548</v>
      </c>
      <c r="E1743" s="38"/>
    </row>
    <row r="1744" spans="2:5" ht="12" customHeight="1">
      <c r="B1744" s="41" t="s">
        <v>757</v>
      </c>
      <c r="C1744" s="93" t="s">
        <v>1967</v>
      </c>
      <c r="D1744" s="129">
        <v>14869</v>
      </c>
      <c r="E1744" s="38"/>
    </row>
    <row r="1745" spans="2:5" ht="12" customHeight="1">
      <c r="B1745" s="41" t="s">
        <v>757</v>
      </c>
      <c r="C1745" s="93" t="s">
        <v>1968</v>
      </c>
      <c r="D1745" s="129">
        <v>7010</v>
      </c>
      <c r="E1745" s="38"/>
    </row>
    <row r="1746" spans="2:5" ht="12" customHeight="1">
      <c r="B1746" s="41" t="s">
        <v>757</v>
      </c>
      <c r="C1746" s="93" t="s">
        <v>1969</v>
      </c>
      <c r="D1746" s="129">
        <v>8347</v>
      </c>
      <c r="E1746" s="38"/>
    </row>
    <row r="1747" spans="2:5" ht="12" customHeight="1">
      <c r="B1747" s="41" t="s">
        <v>757</v>
      </c>
      <c r="C1747" s="93" t="s">
        <v>1970</v>
      </c>
      <c r="D1747" s="129">
        <v>7203</v>
      </c>
      <c r="E1747" s="38"/>
    </row>
    <row r="1748" spans="2:5" ht="12" customHeight="1">
      <c r="B1748" s="41" t="s">
        <v>757</v>
      </c>
      <c r="C1748" s="94" t="s">
        <v>1971</v>
      </c>
      <c r="D1748" s="128">
        <v>73589</v>
      </c>
      <c r="E1748" s="38"/>
    </row>
    <row r="1749" spans="2:5" ht="12" customHeight="1">
      <c r="B1749" s="41" t="s">
        <v>757</v>
      </c>
      <c r="C1749" s="93" t="s">
        <v>1972</v>
      </c>
      <c r="D1749" s="129">
        <v>7638</v>
      </c>
      <c r="E1749" s="38"/>
    </row>
    <row r="1750" spans="2:5" ht="12" customHeight="1">
      <c r="B1750" s="41" t="s">
        <v>757</v>
      </c>
      <c r="C1750" s="93" t="s">
        <v>1973</v>
      </c>
      <c r="D1750" s="129">
        <v>7159</v>
      </c>
      <c r="E1750" s="38"/>
    </row>
    <row r="1751" spans="2:5" ht="12" customHeight="1">
      <c r="B1751" s="41" t="s">
        <v>757</v>
      </c>
      <c r="C1751" s="93" t="s">
        <v>1974</v>
      </c>
      <c r="D1751" s="129">
        <v>26990</v>
      </c>
      <c r="E1751" s="38"/>
    </row>
    <row r="1752" spans="2:5" ht="12" customHeight="1">
      <c r="B1752" s="41" t="s">
        <v>757</v>
      </c>
      <c r="C1752" s="93" t="s">
        <v>1975</v>
      </c>
      <c r="D1752" s="129">
        <v>23419</v>
      </c>
      <c r="E1752" s="38"/>
    </row>
    <row r="1753" spans="2:5" ht="12" customHeight="1">
      <c r="B1753" s="41" t="s">
        <v>757</v>
      </c>
      <c r="C1753" s="93" t="s">
        <v>1976</v>
      </c>
      <c r="D1753" s="129">
        <v>8383</v>
      </c>
      <c r="E1753" s="38"/>
    </row>
    <row r="1754" spans="2:5" ht="12" customHeight="1">
      <c r="B1754" s="41" t="s">
        <v>757</v>
      </c>
      <c r="C1754" s="94" t="s">
        <v>1977</v>
      </c>
      <c r="D1754" s="128">
        <v>166118</v>
      </c>
      <c r="E1754" s="38"/>
    </row>
    <row r="1755" spans="2:5" ht="12" customHeight="1">
      <c r="B1755" s="41" t="s">
        <v>757</v>
      </c>
      <c r="C1755" s="93" t="s">
        <v>1978</v>
      </c>
      <c r="D1755" s="129">
        <v>6178</v>
      </c>
      <c r="E1755" s="38"/>
    </row>
    <row r="1756" spans="2:5" ht="12" customHeight="1">
      <c r="B1756" s="41" t="s">
        <v>757</v>
      </c>
      <c r="C1756" s="93" t="s">
        <v>1979</v>
      </c>
      <c r="D1756" s="129">
        <v>10855</v>
      </c>
      <c r="E1756" s="38"/>
    </row>
    <row r="1757" spans="2:5" ht="12" customHeight="1">
      <c r="B1757" s="41" t="s">
        <v>757</v>
      </c>
      <c r="C1757" s="93" t="s">
        <v>1980</v>
      </c>
      <c r="D1757" s="129">
        <v>19584</v>
      </c>
      <c r="E1757" s="38"/>
    </row>
    <row r="1758" spans="2:5" ht="12" customHeight="1">
      <c r="B1758" s="41" t="s">
        <v>757</v>
      </c>
      <c r="C1758" s="93" t="s">
        <v>1981</v>
      </c>
      <c r="D1758" s="129">
        <v>6773</v>
      </c>
      <c r="E1758" s="38"/>
    </row>
    <row r="1759" spans="2:5" ht="12" customHeight="1">
      <c r="B1759" s="41" t="s">
        <v>757</v>
      </c>
      <c r="C1759" s="93" t="s">
        <v>1982</v>
      </c>
      <c r="D1759" s="129">
        <v>7017</v>
      </c>
      <c r="E1759" s="38"/>
    </row>
    <row r="1760" spans="2:5" ht="12" customHeight="1">
      <c r="B1760" s="41" t="s">
        <v>757</v>
      </c>
      <c r="C1760" s="93" t="s">
        <v>1983</v>
      </c>
      <c r="D1760" s="129">
        <v>19292</v>
      </c>
      <c r="E1760" s="38"/>
    </row>
    <row r="1761" spans="2:5" ht="12" customHeight="1">
      <c r="B1761" s="41" t="s">
        <v>757</v>
      </c>
      <c r="C1761" s="93" t="s">
        <v>1984</v>
      </c>
      <c r="D1761" s="129">
        <v>6986</v>
      </c>
      <c r="E1761" s="38"/>
    </row>
    <row r="1762" spans="2:5" ht="12" customHeight="1">
      <c r="B1762" s="41" t="s">
        <v>757</v>
      </c>
      <c r="C1762" s="93" t="s">
        <v>1059</v>
      </c>
      <c r="D1762" s="129">
        <v>6912</v>
      </c>
      <c r="E1762" s="38"/>
    </row>
    <row r="1763" spans="2:5" ht="12" customHeight="1">
      <c r="B1763" s="41" t="s">
        <v>757</v>
      </c>
      <c r="C1763" s="93" t="s">
        <v>242</v>
      </c>
      <c r="D1763" s="129">
        <v>10718</v>
      </c>
      <c r="E1763" s="38"/>
    </row>
    <row r="1764" spans="2:5" ht="12" customHeight="1">
      <c r="B1764" s="41" t="s">
        <v>757</v>
      </c>
      <c r="C1764" s="93" t="s">
        <v>1985</v>
      </c>
      <c r="D1764" s="129">
        <v>6477</v>
      </c>
      <c r="E1764" s="38"/>
    </row>
    <row r="1765" spans="2:5" ht="12" customHeight="1">
      <c r="B1765" s="41" t="s">
        <v>757</v>
      </c>
      <c r="C1765" s="93" t="s">
        <v>1986</v>
      </c>
      <c r="D1765" s="129">
        <v>17045</v>
      </c>
      <c r="E1765" s="38"/>
    </row>
    <row r="1766" spans="2:5" ht="12" customHeight="1">
      <c r="B1766" s="41" t="s">
        <v>757</v>
      </c>
      <c r="C1766" s="93" t="s">
        <v>1987</v>
      </c>
      <c r="D1766" s="129">
        <v>16212</v>
      </c>
      <c r="E1766" s="38"/>
    </row>
    <row r="1767" spans="2:5" ht="12" customHeight="1">
      <c r="B1767" s="41" t="s">
        <v>757</v>
      </c>
      <c r="C1767" s="93" t="s">
        <v>1988</v>
      </c>
      <c r="D1767" s="129">
        <v>20614</v>
      </c>
      <c r="E1767" s="38"/>
    </row>
    <row r="1768" spans="2:5" ht="12" customHeight="1">
      <c r="B1768" s="41" t="s">
        <v>757</v>
      </c>
      <c r="C1768" s="93" t="s">
        <v>1989</v>
      </c>
      <c r="D1768" s="129">
        <v>11455</v>
      </c>
      <c r="E1768" s="38"/>
    </row>
    <row r="1769" spans="2:5" ht="12" customHeight="1">
      <c r="B1769" s="41" t="s">
        <v>757</v>
      </c>
      <c r="C1769" s="94" t="s">
        <v>1990</v>
      </c>
      <c r="D1769" s="128">
        <v>96001</v>
      </c>
      <c r="E1769" s="38"/>
    </row>
    <row r="1770" spans="2:5" ht="12" customHeight="1">
      <c r="B1770" s="41" t="s">
        <v>757</v>
      </c>
      <c r="C1770" s="93" t="s">
        <v>1991</v>
      </c>
      <c r="D1770" s="129">
        <v>38953</v>
      </c>
      <c r="E1770" s="38"/>
    </row>
    <row r="1771" spans="2:5" ht="12" customHeight="1">
      <c r="B1771" s="41" t="s">
        <v>757</v>
      </c>
      <c r="C1771" s="93" t="s">
        <v>1992</v>
      </c>
      <c r="D1771" s="129">
        <v>4487</v>
      </c>
      <c r="E1771" s="38"/>
    </row>
    <row r="1772" spans="2:5" ht="12" customHeight="1">
      <c r="B1772" s="41" t="s">
        <v>757</v>
      </c>
      <c r="C1772" s="93" t="s">
        <v>1993</v>
      </c>
      <c r="D1772" s="129">
        <v>5549</v>
      </c>
      <c r="E1772" s="38"/>
    </row>
    <row r="1773" spans="2:5" ht="12" customHeight="1">
      <c r="B1773" s="41" t="s">
        <v>757</v>
      </c>
      <c r="C1773" s="93" t="s">
        <v>1994</v>
      </c>
      <c r="D1773" s="129">
        <v>4993</v>
      </c>
      <c r="E1773" s="38"/>
    </row>
    <row r="1774" spans="2:5" ht="12" customHeight="1">
      <c r="B1774" s="41" t="s">
        <v>757</v>
      </c>
      <c r="C1774" s="93" t="s">
        <v>1995</v>
      </c>
      <c r="D1774" s="129">
        <v>17685</v>
      </c>
      <c r="E1774" s="38"/>
    </row>
    <row r="1775" spans="2:5" ht="12" customHeight="1">
      <c r="B1775" s="41" t="s">
        <v>757</v>
      </c>
      <c r="C1775" s="93" t="s">
        <v>1996</v>
      </c>
      <c r="D1775" s="129">
        <v>1993</v>
      </c>
      <c r="E1775" s="38"/>
    </row>
    <row r="1776" spans="2:5" ht="12" customHeight="1">
      <c r="B1776" s="41" t="s">
        <v>757</v>
      </c>
      <c r="C1776" s="93" t="s">
        <v>1997</v>
      </c>
      <c r="D1776" s="129">
        <v>13009</v>
      </c>
      <c r="E1776" s="38"/>
    </row>
    <row r="1777" spans="2:5" ht="12" customHeight="1">
      <c r="B1777" s="41" t="s">
        <v>757</v>
      </c>
      <c r="C1777" s="93" t="s">
        <v>1998</v>
      </c>
      <c r="D1777" s="129">
        <v>9332</v>
      </c>
      <c r="E1777" s="38"/>
    </row>
    <row r="1778" spans="2:5" ht="12" customHeight="1">
      <c r="B1778" s="41" t="s">
        <v>757</v>
      </c>
      <c r="C1778" s="94" t="s">
        <v>1999</v>
      </c>
      <c r="D1778" s="128">
        <v>108422</v>
      </c>
      <c r="E1778" s="38"/>
    </row>
    <row r="1779" spans="2:5" ht="12" customHeight="1">
      <c r="B1779" s="41" t="s">
        <v>757</v>
      </c>
      <c r="C1779" s="93" t="s">
        <v>2000</v>
      </c>
      <c r="D1779" s="129">
        <v>63434</v>
      </c>
      <c r="E1779" s="38"/>
    </row>
    <row r="1780" spans="2:5" ht="12" customHeight="1">
      <c r="B1780" s="41" t="s">
        <v>757</v>
      </c>
      <c r="C1780" s="93" t="s">
        <v>2001</v>
      </c>
      <c r="D1780" s="129">
        <v>7486</v>
      </c>
      <c r="E1780" s="38"/>
    </row>
    <row r="1781" spans="2:5" ht="12" customHeight="1">
      <c r="B1781" s="41" t="s">
        <v>757</v>
      </c>
      <c r="C1781" s="93" t="s">
        <v>2002</v>
      </c>
      <c r="D1781" s="129">
        <v>10531</v>
      </c>
      <c r="E1781" s="38"/>
    </row>
    <row r="1782" spans="2:5" ht="12" customHeight="1">
      <c r="B1782" s="41" t="s">
        <v>757</v>
      </c>
      <c r="C1782" s="93" t="s">
        <v>2003</v>
      </c>
      <c r="D1782" s="129">
        <v>7392</v>
      </c>
      <c r="E1782" s="38"/>
    </row>
    <row r="1783" spans="2:5" ht="12" customHeight="1">
      <c r="B1783" s="41" t="s">
        <v>757</v>
      </c>
      <c r="C1783" s="93" t="s">
        <v>2898</v>
      </c>
      <c r="D1783" s="129">
        <v>8695</v>
      </c>
      <c r="E1783" s="38"/>
    </row>
    <row r="1784" spans="2:5" ht="12" customHeight="1">
      <c r="B1784" s="41" t="s">
        <v>757</v>
      </c>
      <c r="C1784" s="93" t="s">
        <v>2004</v>
      </c>
      <c r="D1784" s="129">
        <v>10884</v>
      </c>
      <c r="E1784" s="38"/>
    </row>
    <row r="1785" spans="2:5" ht="12" customHeight="1">
      <c r="B1785" s="41" t="s">
        <v>757</v>
      </c>
      <c r="C1785" s="94" t="s">
        <v>2005</v>
      </c>
      <c r="D1785" s="128">
        <v>62026</v>
      </c>
      <c r="E1785" s="38"/>
    </row>
    <row r="1786" spans="2:5" ht="12" customHeight="1">
      <c r="B1786" s="41" t="s">
        <v>757</v>
      </c>
      <c r="C1786" s="93" t="s">
        <v>2006</v>
      </c>
      <c r="D1786" s="129">
        <v>11740</v>
      </c>
      <c r="E1786" s="38"/>
    </row>
    <row r="1787" spans="2:5" ht="12" customHeight="1">
      <c r="B1787" s="41" t="s">
        <v>757</v>
      </c>
      <c r="C1787" s="93" t="s">
        <v>2007</v>
      </c>
      <c r="D1787" s="129">
        <v>10523</v>
      </c>
      <c r="E1787" s="38"/>
    </row>
    <row r="1788" spans="2:5" ht="12" customHeight="1">
      <c r="B1788" s="41" t="s">
        <v>757</v>
      </c>
      <c r="C1788" s="93" t="s">
        <v>2008</v>
      </c>
      <c r="D1788" s="129">
        <v>10579</v>
      </c>
      <c r="E1788" s="38"/>
    </row>
    <row r="1789" spans="2:5" ht="12" customHeight="1">
      <c r="B1789" s="41" t="s">
        <v>757</v>
      </c>
      <c r="C1789" s="93" t="s">
        <v>2009</v>
      </c>
      <c r="D1789" s="129">
        <v>20870</v>
      </c>
      <c r="E1789" s="38"/>
    </row>
    <row r="1790" spans="2:5" ht="12" customHeight="1">
      <c r="B1790" s="41" t="s">
        <v>757</v>
      </c>
      <c r="C1790" s="93" t="s">
        <v>1428</v>
      </c>
      <c r="D1790" s="129">
        <v>8314</v>
      </c>
      <c r="E1790" s="38"/>
    </row>
    <row r="1791" spans="2:5" ht="12" customHeight="1">
      <c r="B1791" s="41" t="s">
        <v>757</v>
      </c>
      <c r="C1791" s="94" t="s">
        <v>2010</v>
      </c>
      <c r="D1791" s="128">
        <v>53805</v>
      </c>
      <c r="E1791" s="38"/>
    </row>
    <row r="1792" spans="2:5" ht="12" customHeight="1">
      <c r="B1792" s="41" t="s">
        <v>757</v>
      </c>
      <c r="C1792" s="93" t="s">
        <v>2011</v>
      </c>
      <c r="D1792" s="129">
        <v>12042</v>
      </c>
      <c r="E1792" s="38"/>
    </row>
    <row r="1793" spans="2:5" ht="12" customHeight="1">
      <c r="B1793" s="41" t="s">
        <v>757</v>
      </c>
      <c r="C1793" s="93" t="s">
        <v>2012</v>
      </c>
      <c r="D1793" s="129">
        <v>13452</v>
      </c>
      <c r="E1793" s="38"/>
    </row>
    <row r="1794" spans="2:5" ht="12" customHeight="1">
      <c r="B1794" s="41" t="s">
        <v>757</v>
      </c>
      <c r="C1794" s="93" t="s">
        <v>2013</v>
      </c>
      <c r="D1794" s="129">
        <v>9829</v>
      </c>
      <c r="E1794" s="38"/>
    </row>
    <row r="1795" spans="2:5" ht="12" customHeight="1">
      <c r="B1795" s="41" t="s">
        <v>757</v>
      </c>
      <c r="C1795" s="93" t="s">
        <v>2014</v>
      </c>
      <c r="D1795" s="129">
        <v>18482</v>
      </c>
      <c r="E1795" s="38"/>
    </row>
    <row r="1796" spans="2:5" ht="12" customHeight="1">
      <c r="B1796" s="41" t="s">
        <v>757</v>
      </c>
      <c r="C1796" s="95" t="s">
        <v>955</v>
      </c>
      <c r="D1796" s="129"/>
      <c r="E1796" s="38"/>
    </row>
    <row r="1797" spans="2:5" ht="12" customHeight="1">
      <c r="B1797" s="41" t="s">
        <v>757</v>
      </c>
      <c r="C1797" s="126" t="s">
        <v>956</v>
      </c>
      <c r="D1797" s="129"/>
      <c r="E1797" s="38"/>
    </row>
    <row r="1798" spans="2:5" ht="12" customHeight="1">
      <c r="B1798" s="41" t="s">
        <v>757</v>
      </c>
      <c r="C1798" s="94" t="s">
        <v>2015</v>
      </c>
      <c r="D1798" s="128">
        <v>47140</v>
      </c>
      <c r="E1798" s="38"/>
    </row>
    <row r="1799" spans="2:5" ht="12" customHeight="1">
      <c r="B1799" s="41" t="s">
        <v>757</v>
      </c>
      <c r="C1799" s="94" t="s">
        <v>2016</v>
      </c>
      <c r="D1799" s="128">
        <v>63467</v>
      </c>
      <c r="E1799" s="38"/>
    </row>
    <row r="1800" spans="2:5" ht="12" customHeight="1">
      <c r="B1800" s="41" t="s">
        <v>757</v>
      </c>
      <c r="C1800" s="94" t="s">
        <v>2017</v>
      </c>
      <c r="D1800" s="128">
        <v>183664</v>
      </c>
      <c r="E1800" s="38"/>
    </row>
    <row r="1801" spans="2:5" ht="12" customHeight="1" thickBot="1">
      <c r="B1801" s="41" t="s">
        <v>757</v>
      </c>
      <c r="C1801" s="94" t="s">
        <v>2018</v>
      </c>
      <c r="D1801" s="128">
        <v>48049</v>
      </c>
      <c r="E1801" s="38"/>
    </row>
    <row r="1802" spans="2:5" ht="12" customHeight="1" thickBot="1" thickTop="1">
      <c r="B1802" s="41"/>
      <c r="C1802" s="97"/>
      <c r="D1802" s="99"/>
      <c r="E1802" s="38"/>
    </row>
    <row r="1803" spans="2:4" ht="16.5" customHeight="1" thickTop="1">
      <c r="B1803" s="176" t="s">
        <v>746</v>
      </c>
      <c r="C1803" s="185" t="s">
        <v>766</v>
      </c>
      <c r="D1803" s="183" t="s">
        <v>2725</v>
      </c>
    </row>
    <row r="1804" spans="2:4" ht="25.5" customHeight="1" thickBot="1">
      <c r="B1804" s="177"/>
      <c r="C1804" s="186"/>
      <c r="D1804" s="184"/>
    </row>
    <row r="1805" spans="2:5" ht="12" customHeight="1" thickTop="1">
      <c r="B1805" s="41"/>
      <c r="C1805" s="42"/>
      <c r="D1805" s="64"/>
      <c r="E1805" s="38"/>
    </row>
    <row r="1806" spans="2:5" ht="12" customHeight="1">
      <c r="B1806" s="41" t="s">
        <v>477</v>
      </c>
      <c r="C1806" s="92" t="s">
        <v>2019</v>
      </c>
      <c r="D1806" s="128">
        <v>1193348</v>
      </c>
      <c r="E1806" s="38"/>
    </row>
    <row r="1807" spans="2:5" ht="12" customHeight="1">
      <c r="B1807" s="41" t="s">
        <v>477</v>
      </c>
      <c r="C1807" s="93"/>
      <c r="D1807" s="128"/>
      <c r="E1807" s="38"/>
    </row>
    <row r="1808" spans="2:5" ht="12" customHeight="1">
      <c r="B1808" s="41" t="s">
        <v>477</v>
      </c>
      <c r="C1808" s="94" t="s">
        <v>2020</v>
      </c>
      <c r="D1808" s="128">
        <v>59538</v>
      </c>
      <c r="E1808" s="38"/>
    </row>
    <row r="1809" spans="2:5" ht="12" customHeight="1">
      <c r="B1809" s="41" t="s">
        <v>477</v>
      </c>
      <c r="C1809" s="93" t="s">
        <v>2021</v>
      </c>
      <c r="D1809" s="129">
        <v>30616</v>
      </c>
      <c r="E1809" s="38"/>
    </row>
    <row r="1810" spans="2:5" ht="12" customHeight="1">
      <c r="B1810" s="41" t="s">
        <v>477</v>
      </c>
      <c r="C1810" s="93" t="s">
        <v>2022</v>
      </c>
      <c r="D1810" s="129">
        <v>6950</v>
      </c>
      <c r="E1810" s="38"/>
    </row>
    <row r="1811" spans="2:5" ht="12" customHeight="1">
      <c r="B1811" s="41" t="s">
        <v>477</v>
      </c>
      <c r="C1811" s="93" t="s">
        <v>2023</v>
      </c>
      <c r="D1811" s="129">
        <v>5744</v>
      </c>
      <c r="E1811" s="38"/>
    </row>
    <row r="1812" spans="2:5" ht="12" customHeight="1">
      <c r="B1812" s="41" t="s">
        <v>477</v>
      </c>
      <c r="C1812" s="93" t="s">
        <v>2024</v>
      </c>
      <c r="D1812" s="129">
        <v>5385</v>
      </c>
      <c r="E1812" s="38"/>
    </row>
    <row r="1813" spans="2:5" ht="12" customHeight="1">
      <c r="B1813" s="41" t="s">
        <v>477</v>
      </c>
      <c r="C1813" s="93" t="s">
        <v>2025</v>
      </c>
      <c r="D1813" s="129">
        <v>2954</v>
      </c>
      <c r="E1813" s="38"/>
    </row>
    <row r="1814" spans="2:5" ht="12" customHeight="1">
      <c r="B1814" s="41" t="s">
        <v>477</v>
      </c>
      <c r="C1814" s="93" t="s">
        <v>2026</v>
      </c>
      <c r="D1814" s="129">
        <v>2636</v>
      </c>
      <c r="E1814" s="38"/>
    </row>
    <row r="1815" spans="2:5" ht="12" customHeight="1">
      <c r="B1815" s="41" t="s">
        <v>477</v>
      </c>
      <c r="C1815" s="93" t="s">
        <v>2027</v>
      </c>
      <c r="D1815" s="129">
        <v>5253</v>
      </c>
      <c r="E1815" s="38"/>
    </row>
    <row r="1816" spans="2:5" ht="12" customHeight="1">
      <c r="B1816" s="41" t="s">
        <v>477</v>
      </c>
      <c r="C1816" s="94" t="s">
        <v>2028</v>
      </c>
      <c r="D1816" s="128">
        <v>145176</v>
      </c>
      <c r="E1816" s="38"/>
    </row>
    <row r="1817" spans="2:5" ht="12" customHeight="1">
      <c r="B1817" s="41" t="s">
        <v>477</v>
      </c>
      <c r="C1817" s="93" t="s">
        <v>479</v>
      </c>
      <c r="D1817" s="129">
        <v>14547</v>
      </c>
      <c r="E1817" s="38"/>
    </row>
    <row r="1818" spans="2:5" ht="12" customHeight="1">
      <c r="B1818" s="41" t="s">
        <v>477</v>
      </c>
      <c r="C1818" s="93" t="s">
        <v>2029</v>
      </c>
      <c r="D1818" s="129">
        <v>11729</v>
      </c>
      <c r="E1818" s="38"/>
    </row>
    <row r="1819" spans="2:5" ht="12" customHeight="1">
      <c r="B1819" s="41" t="s">
        <v>477</v>
      </c>
      <c r="C1819" s="93" t="s">
        <v>481</v>
      </c>
      <c r="D1819" s="129">
        <v>8733</v>
      </c>
      <c r="E1819" s="38"/>
    </row>
    <row r="1820" spans="2:5" ht="12" customHeight="1">
      <c r="B1820" s="41" t="s">
        <v>477</v>
      </c>
      <c r="C1820" s="93" t="s">
        <v>2030</v>
      </c>
      <c r="D1820" s="129">
        <v>5522</v>
      </c>
      <c r="E1820" s="38"/>
    </row>
    <row r="1821" spans="2:5" ht="12" customHeight="1">
      <c r="B1821" s="41" t="s">
        <v>477</v>
      </c>
      <c r="C1821" s="93" t="s">
        <v>484</v>
      </c>
      <c r="D1821" s="129">
        <v>15404</v>
      </c>
      <c r="E1821" s="38"/>
    </row>
    <row r="1822" spans="2:5" ht="12" customHeight="1">
      <c r="B1822" s="41" t="s">
        <v>477</v>
      </c>
      <c r="C1822" s="93" t="s">
        <v>487</v>
      </c>
      <c r="D1822" s="129">
        <v>22450</v>
      </c>
      <c r="E1822" s="38"/>
    </row>
    <row r="1823" spans="2:5" ht="12" customHeight="1">
      <c r="B1823" s="41" t="s">
        <v>477</v>
      </c>
      <c r="C1823" s="93" t="s">
        <v>1605</v>
      </c>
      <c r="D1823" s="129">
        <v>6985</v>
      </c>
      <c r="E1823" s="38"/>
    </row>
    <row r="1824" spans="2:5" ht="12" customHeight="1">
      <c r="B1824" s="41" t="s">
        <v>477</v>
      </c>
      <c r="C1824" s="93" t="s">
        <v>495</v>
      </c>
      <c r="D1824" s="129">
        <v>3619</v>
      </c>
      <c r="E1824" s="38"/>
    </row>
    <row r="1825" spans="2:5" ht="12" customHeight="1">
      <c r="B1825" s="41" t="s">
        <v>477</v>
      </c>
      <c r="C1825" s="93" t="s">
        <v>497</v>
      </c>
      <c r="D1825" s="129">
        <v>14432</v>
      </c>
      <c r="E1825" s="38"/>
    </row>
    <row r="1826" spans="2:5" ht="12" customHeight="1">
      <c r="B1826" s="41" t="s">
        <v>477</v>
      </c>
      <c r="C1826" s="93" t="s">
        <v>2031</v>
      </c>
      <c r="D1826" s="129">
        <v>2042</v>
      </c>
      <c r="E1826" s="38"/>
    </row>
    <row r="1827" spans="2:5" ht="12" customHeight="1">
      <c r="B1827" s="41" t="s">
        <v>477</v>
      </c>
      <c r="C1827" s="93" t="s">
        <v>500</v>
      </c>
      <c r="D1827" s="129">
        <v>5980</v>
      </c>
      <c r="E1827" s="38"/>
    </row>
    <row r="1828" spans="2:5" ht="12" customHeight="1">
      <c r="B1828" s="41" t="s">
        <v>477</v>
      </c>
      <c r="C1828" s="93" t="s">
        <v>2032</v>
      </c>
      <c r="D1828" s="129">
        <v>6407</v>
      </c>
      <c r="E1828" s="38"/>
    </row>
    <row r="1829" spans="2:5" ht="12" customHeight="1">
      <c r="B1829" s="41" t="s">
        <v>477</v>
      </c>
      <c r="C1829" s="93" t="s">
        <v>501</v>
      </c>
      <c r="D1829" s="129">
        <v>15310</v>
      </c>
      <c r="E1829" s="38"/>
    </row>
    <row r="1830" spans="2:5" ht="12" customHeight="1">
      <c r="B1830" s="41" t="s">
        <v>477</v>
      </c>
      <c r="C1830" s="93" t="s">
        <v>505</v>
      </c>
      <c r="D1830" s="129">
        <v>9179</v>
      </c>
      <c r="E1830" s="38"/>
    </row>
    <row r="1831" spans="2:5" ht="12" customHeight="1">
      <c r="B1831" s="41" t="s">
        <v>477</v>
      </c>
      <c r="C1831" s="93" t="s">
        <v>2033</v>
      </c>
      <c r="D1831" s="129">
        <v>2837</v>
      </c>
      <c r="E1831" s="38"/>
    </row>
    <row r="1832" spans="2:5" ht="12" customHeight="1">
      <c r="B1832" s="41" t="s">
        <v>477</v>
      </c>
      <c r="C1832" s="94" t="s">
        <v>2034</v>
      </c>
      <c r="D1832" s="128">
        <v>57399</v>
      </c>
      <c r="E1832" s="38"/>
    </row>
    <row r="1833" spans="2:5" ht="12" customHeight="1">
      <c r="B1833" s="41" t="s">
        <v>477</v>
      </c>
      <c r="C1833" s="93" t="s">
        <v>2035</v>
      </c>
      <c r="D1833" s="129">
        <v>26275</v>
      </c>
      <c r="E1833" s="38"/>
    </row>
    <row r="1834" spans="2:5" ht="12" customHeight="1">
      <c r="B1834" s="41" t="s">
        <v>477</v>
      </c>
      <c r="C1834" s="93" t="s">
        <v>2036</v>
      </c>
      <c r="D1834" s="129">
        <v>3868</v>
      </c>
      <c r="E1834" s="38"/>
    </row>
    <row r="1835" spans="2:5" ht="12" customHeight="1">
      <c r="B1835" s="41" t="s">
        <v>477</v>
      </c>
      <c r="C1835" s="93" t="s">
        <v>2037</v>
      </c>
      <c r="D1835" s="129">
        <v>7034</v>
      </c>
      <c r="E1835" s="38"/>
    </row>
    <row r="1836" spans="2:5" ht="12" customHeight="1">
      <c r="B1836" s="41" t="s">
        <v>477</v>
      </c>
      <c r="C1836" s="93" t="s">
        <v>2038</v>
      </c>
      <c r="D1836" s="129">
        <v>4618</v>
      </c>
      <c r="E1836" s="38"/>
    </row>
    <row r="1837" spans="2:5" ht="12" customHeight="1">
      <c r="B1837" s="41" t="s">
        <v>477</v>
      </c>
      <c r="C1837" s="93" t="s">
        <v>2039</v>
      </c>
      <c r="D1837" s="129">
        <v>6072</v>
      </c>
      <c r="E1837" s="38"/>
    </row>
    <row r="1838" spans="2:5" ht="12" customHeight="1">
      <c r="B1838" s="41" t="s">
        <v>477</v>
      </c>
      <c r="C1838" s="93" t="s">
        <v>2040</v>
      </c>
      <c r="D1838" s="129">
        <v>2919</v>
      </c>
      <c r="E1838" s="38"/>
    </row>
    <row r="1839" spans="2:5" ht="12" customHeight="1">
      <c r="B1839" s="41" t="s">
        <v>477</v>
      </c>
      <c r="C1839" s="93" t="s">
        <v>2041</v>
      </c>
      <c r="D1839" s="129">
        <v>1973</v>
      </c>
      <c r="E1839" s="38"/>
    </row>
    <row r="1840" spans="2:5" ht="12" customHeight="1">
      <c r="B1840" s="41" t="s">
        <v>477</v>
      </c>
      <c r="C1840" s="93" t="s">
        <v>504</v>
      </c>
      <c r="D1840" s="129">
        <v>4640</v>
      </c>
      <c r="E1840" s="38"/>
    </row>
    <row r="1841" spans="2:5" ht="12" customHeight="1">
      <c r="B1841" s="41" t="s">
        <v>477</v>
      </c>
      <c r="C1841" s="94" t="s">
        <v>2042</v>
      </c>
      <c r="D1841" s="128">
        <v>48793</v>
      </c>
      <c r="E1841" s="38"/>
    </row>
    <row r="1842" spans="2:5" ht="12" customHeight="1">
      <c r="B1842" s="41" t="s">
        <v>477</v>
      </c>
      <c r="C1842" s="93" t="s">
        <v>2043</v>
      </c>
      <c r="D1842" s="129">
        <v>22176</v>
      </c>
      <c r="E1842" s="38"/>
    </row>
    <row r="1843" spans="2:5" ht="12" customHeight="1">
      <c r="B1843" s="41" t="s">
        <v>477</v>
      </c>
      <c r="C1843" s="93" t="s">
        <v>2044</v>
      </c>
      <c r="D1843" s="129">
        <v>6027</v>
      </c>
      <c r="E1843" s="38"/>
    </row>
    <row r="1844" spans="2:5" ht="12" customHeight="1">
      <c r="B1844" s="41" t="s">
        <v>477</v>
      </c>
      <c r="C1844" s="93" t="s">
        <v>2045</v>
      </c>
      <c r="D1844" s="129">
        <v>4941</v>
      </c>
      <c r="E1844" s="38"/>
    </row>
    <row r="1845" spans="2:5" ht="12" customHeight="1">
      <c r="B1845" s="41" t="s">
        <v>477</v>
      </c>
      <c r="C1845" s="93" t="s">
        <v>2046</v>
      </c>
      <c r="D1845" s="129">
        <v>5411</v>
      </c>
      <c r="E1845" s="38"/>
    </row>
    <row r="1846" spans="2:5" ht="12" customHeight="1">
      <c r="B1846" s="41" t="s">
        <v>477</v>
      </c>
      <c r="C1846" s="93" t="s">
        <v>2047</v>
      </c>
      <c r="D1846" s="129">
        <v>6368</v>
      </c>
      <c r="E1846" s="38"/>
    </row>
    <row r="1847" spans="2:5" ht="12" customHeight="1">
      <c r="B1847" s="41" t="s">
        <v>477</v>
      </c>
      <c r="C1847" s="93" t="s">
        <v>2048</v>
      </c>
      <c r="D1847" s="129">
        <v>3870</v>
      </c>
      <c r="E1847" s="38"/>
    </row>
    <row r="1848" spans="2:5" ht="12" customHeight="1">
      <c r="B1848" s="41" t="s">
        <v>477</v>
      </c>
      <c r="C1848" s="94" t="s">
        <v>2049</v>
      </c>
      <c r="D1848" s="128">
        <v>45168</v>
      </c>
      <c r="E1848" s="38"/>
    </row>
    <row r="1849" spans="2:5" ht="12" customHeight="1">
      <c r="B1849" s="41" t="s">
        <v>477</v>
      </c>
      <c r="C1849" s="93" t="s">
        <v>2050</v>
      </c>
      <c r="D1849" s="129">
        <v>21472</v>
      </c>
      <c r="E1849" s="38"/>
    </row>
    <row r="1850" spans="2:5" ht="12" customHeight="1">
      <c r="B1850" s="41" t="s">
        <v>477</v>
      </c>
      <c r="C1850" s="93" t="s">
        <v>2051</v>
      </c>
      <c r="D1850" s="129">
        <v>2300</v>
      </c>
      <c r="E1850" s="38"/>
    </row>
    <row r="1851" spans="2:5" ht="12" customHeight="1">
      <c r="B1851" s="41" t="s">
        <v>477</v>
      </c>
      <c r="C1851" s="93" t="s">
        <v>2052</v>
      </c>
      <c r="D1851" s="129">
        <v>3382</v>
      </c>
      <c r="E1851" s="38"/>
    </row>
    <row r="1852" spans="2:5" ht="12" customHeight="1">
      <c r="B1852" s="41" t="s">
        <v>477</v>
      </c>
      <c r="C1852" s="93" t="s">
        <v>2053</v>
      </c>
      <c r="D1852" s="129">
        <v>2225</v>
      </c>
      <c r="E1852" s="38"/>
    </row>
    <row r="1853" spans="2:5" ht="12" customHeight="1">
      <c r="B1853" s="41" t="s">
        <v>477</v>
      </c>
      <c r="C1853" s="93" t="s">
        <v>2054</v>
      </c>
      <c r="D1853" s="129">
        <v>1632</v>
      </c>
      <c r="E1853" s="38"/>
    </row>
    <row r="1854" spans="2:5" ht="12" customHeight="1">
      <c r="B1854" s="41" t="s">
        <v>477</v>
      </c>
      <c r="C1854" s="93" t="s">
        <v>2055</v>
      </c>
      <c r="D1854" s="129">
        <v>3942</v>
      </c>
      <c r="E1854" s="38"/>
    </row>
    <row r="1855" spans="2:5" ht="12" customHeight="1">
      <c r="B1855" s="41" t="s">
        <v>477</v>
      </c>
      <c r="C1855" s="93" t="s">
        <v>2056</v>
      </c>
      <c r="D1855" s="129">
        <v>2701</v>
      </c>
      <c r="E1855" s="38"/>
    </row>
    <row r="1856" spans="2:5" ht="12" customHeight="1">
      <c r="B1856" s="41" t="s">
        <v>477</v>
      </c>
      <c r="C1856" s="93" t="s">
        <v>2057</v>
      </c>
      <c r="D1856" s="129">
        <v>3713</v>
      </c>
      <c r="E1856" s="38"/>
    </row>
    <row r="1857" spans="2:5" ht="12" customHeight="1">
      <c r="B1857" s="41" t="s">
        <v>477</v>
      </c>
      <c r="C1857" s="93" t="s">
        <v>2058</v>
      </c>
      <c r="D1857" s="129">
        <v>3801</v>
      </c>
      <c r="E1857" s="38"/>
    </row>
    <row r="1858" spans="2:5" ht="12" customHeight="1">
      <c r="B1858" s="41" t="s">
        <v>477</v>
      </c>
      <c r="C1858" s="94" t="s">
        <v>2059</v>
      </c>
      <c r="D1858" s="128">
        <v>39407</v>
      </c>
      <c r="E1858" s="38"/>
    </row>
    <row r="1859" spans="2:5" ht="12" customHeight="1">
      <c r="B1859" s="41" t="s">
        <v>477</v>
      </c>
      <c r="C1859" s="93" t="s">
        <v>2060</v>
      </c>
      <c r="D1859" s="129">
        <v>10554</v>
      </c>
      <c r="E1859" s="38"/>
    </row>
    <row r="1860" spans="2:5" ht="12" customHeight="1">
      <c r="B1860" s="41" t="s">
        <v>477</v>
      </c>
      <c r="C1860" s="93" t="s">
        <v>2061</v>
      </c>
      <c r="D1860" s="129">
        <v>3599</v>
      </c>
      <c r="E1860" s="38"/>
    </row>
    <row r="1861" spans="2:5" ht="12" customHeight="1">
      <c r="B1861" s="41" t="s">
        <v>477</v>
      </c>
      <c r="C1861" s="93" t="s">
        <v>186</v>
      </c>
      <c r="D1861" s="129">
        <v>8795</v>
      </c>
      <c r="E1861" s="38"/>
    </row>
    <row r="1862" spans="2:5" ht="12" customHeight="1">
      <c r="B1862" s="41" t="s">
        <v>477</v>
      </c>
      <c r="C1862" s="93" t="s">
        <v>2062</v>
      </c>
      <c r="D1862" s="129">
        <v>4953</v>
      </c>
      <c r="E1862" s="38"/>
    </row>
    <row r="1863" spans="2:5" ht="12" customHeight="1">
      <c r="B1863" s="41" t="s">
        <v>477</v>
      </c>
      <c r="C1863" s="93" t="s">
        <v>2063</v>
      </c>
      <c r="D1863" s="129">
        <v>6364</v>
      </c>
      <c r="E1863" s="38"/>
    </row>
    <row r="1864" spans="2:5" ht="12" customHeight="1">
      <c r="B1864" s="41" t="s">
        <v>477</v>
      </c>
      <c r="C1864" s="93" t="s">
        <v>2064</v>
      </c>
      <c r="D1864" s="129">
        <v>5142</v>
      </c>
      <c r="E1864" s="38"/>
    </row>
    <row r="1865" spans="2:5" ht="12" customHeight="1">
      <c r="B1865" s="41" t="s">
        <v>477</v>
      </c>
      <c r="C1865" s="94" t="s">
        <v>2065</v>
      </c>
      <c r="D1865" s="128">
        <v>51772</v>
      </c>
      <c r="E1865" s="38"/>
    </row>
    <row r="1866" spans="2:5" ht="12" customHeight="1">
      <c r="B1866" s="41" t="s">
        <v>477</v>
      </c>
      <c r="C1866" s="93" t="s">
        <v>2066</v>
      </c>
      <c r="D1866" s="129">
        <v>5524</v>
      </c>
      <c r="E1866" s="38"/>
    </row>
    <row r="1867" spans="2:5" ht="12" customHeight="1">
      <c r="B1867" s="41" t="s">
        <v>477</v>
      </c>
      <c r="C1867" s="93" t="s">
        <v>488</v>
      </c>
      <c r="D1867" s="129">
        <v>10771</v>
      </c>
      <c r="E1867" s="38"/>
    </row>
    <row r="1868" spans="2:5" ht="12" customHeight="1">
      <c r="B1868" s="41" t="s">
        <v>477</v>
      </c>
      <c r="C1868" s="93" t="s">
        <v>2067</v>
      </c>
      <c r="D1868" s="129">
        <v>4346</v>
      </c>
      <c r="E1868" s="38"/>
    </row>
    <row r="1869" spans="2:5" ht="12" customHeight="1">
      <c r="B1869" s="41" t="s">
        <v>477</v>
      </c>
      <c r="C1869" s="93" t="s">
        <v>2068</v>
      </c>
      <c r="D1869" s="129">
        <v>4117</v>
      </c>
      <c r="E1869" s="38"/>
    </row>
    <row r="1870" spans="2:5" ht="12" customHeight="1">
      <c r="B1870" s="41" t="s">
        <v>477</v>
      </c>
      <c r="C1870" s="93" t="s">
        <v>2069</v>
      </c>
      <c r="D1870" s="129">
        <v>10728</v>
      </c>
      <c r="E1870" s="38"/>
    </row>
    <row r="1871" spans="2:5" ht="12" customHeight="1">
      <c r="B1871" s="41" t="s">
        <v>477</v>
      </c>
      <c r="C1871" s="93" t="s">
        <v>2070</v>
      </c>
      <c r="D1871" s="129">
        <v>2179</v>
      </c>
      <c r="E1871" s="38"/>
    </row>
    <row r="1872" spans="2:5" ht="12" customHeight="1">
      <c r="B1872" s="41" t="s">
        <v>477</v>
      </c>
      <c r="C1872" s="93" t="s">
        <v>2071</v>
      </c>
      <c r="D1872" s="129">
        <v>5544</v>
      </c>
      <c r="E1872" s="38"/>
    </row>
    <row r="1873" spans="2:5" ht="12" customHeight="1">
      <c r="B1873" s="41" t="s">
        <v>477</v>
      </c>
      <c r="C1873" s="93" t="s">
        <v>2072</v>
      </c>
      <c r="D1873" s="129">
        <v>4218</v>
      </c>
      <c r="E1873" s="38"/>
    </row>
    <row r="1874" spans="2:5" ht="12" customHeight="1">
      <c r="B1874" s="41" t="s">
        <v>477</v>
      </c>
      <c r="C1874" s="93" t="s">
        <v>2073</v>
      </c>
      <c r="D1874" s="129">
        <v>4345</v>
      </c>
      <c r="E1874" s="38"/>
    </row>
    <row r="1875" spans="2:5" ht="12" customHeight="1">
      <c r="B1875" s="41" t="s">
        <v>477</v>
      </c>
      <c r="C1875" s="94" t="s">
        <v>2074</v>
      </c>
      <c r="D1875" s="128">
        <v>41892</v>
      </c>
      <c r="E1875" s="38"/>
    </row>
    <row r="1876" spans="2:5" ht="12" customHeight="1">
      <c r="B1876" s="41" t="s">
        <v>477</v>
      </c>
      <c r="C1876" s="93" t="s">
        <v>2075</v>
      </c>
      <c r="D1876" s="129">
        <v>5089</v>
      </c>
      <c r="E1876" s="38"/>
    </row>
    <row r="1877" spans="2:5" ht="12" customHeight="1">
      <c r="B1877" s="41" t="s">
        <v>477</v>
      </c>
      <c r="C1877" s="93" t="s">
        <v>2076</v>
      </c>
      <c r="D1877" s="129">
        <v>2924</v>
      </c>
      <c r="E1877" s="38"/>
    </row>
    <row r="1878" spans="2:5" ht="12" customHeight="1">
      <c r="B1878" s="41" t="s">
        <v>477</v>
      </c>
      <c r="C1878" s="93" t="s">
        <v>2077</v>
      </c>
      <c r="D1878" s="129">
        <v>5173</v>
      </c>
      <c r="E1878" s="38"/>
    </row>
    <row r="1879" spans="2:5" ht="12" customHeight="1">
      <c r="B1879" s="41" t="s">
        <v>477</v>
      </c>
      <c r="C1879" s="93" t="s">
        <v>2078</v>
      </c>
      <c r="D1879" s="129">
        <v>4875</v>
      </c>
      <c r="E1879" s="38"/>
    </row>
    <row r="1880" spans="2:5" ht="12" customHeight="1">
      <c r="B1880" s="41" t="s">
        <v>477</v>
      </c>
      <c r="C1880" s="93" t="s">
        <v>2079</v>
      </c>
      <c r="D1880" s="129">
        <v>4067</v>
      </c>
      <c r="E1880" s="38"/>
    </row>
    <row r="1881" spans="2:5" ht="12" customHeight="1">
      <c r="B1881" s="41" t="s">
        <v>477</v>
      </c>
      <c r="C1881" s="93" t="s">
        <v>2080</v>
      </c>
      <c r="D1881" s="129">
        <v>15282</v>
      </c>
      <c r="E1881" s="38"/>
    </row>
    <row r="1882" spans="2:5" ht="12" customHeight="1">
      <c r="B1882" s="41" t="s">
        <v>477</v>
      </c>
      <c r="C1882" s="93" t="s">
        <v>2081</v>
      </c>
      <c r="D1882" s="129">
        <v>4482</v>
      </c>
      <c r="E1882" s="38"/>
    </row>
    <row r="1883" spans="2:5" ht="12" customHeight="1">
      <c r="B1883" s="41" t="s">
        <v>477</v>
      </c>
      <c r="C1883" s="94" t="s">
        <v>2082</v>
      </c>
      <c r="D1883" s="128">
        <v>20813</v>
      </c>
      <c r="E1883" s="38"/>
    </row>
    <row r="1884" spans="2:5" ht="12" customHeight="1">
      <c r="B1884" s="41" t="s">
        <v>477</v>
      </c>
      <c r="C1884" s="93" t="s">
        <v>2083</v>
      </c>
      <c r="D1884" s="129">
        <v>5636</v>
      </c>
      <c r="E1884" s="38"/>
    </row>
    <row r="1885" spans="2:5" ht="12" customHeight="1">
      <c r="B1885" s="41" t="s">
        <v>477</v>
      </c>
      <c r="C1885" s="93" t="s">
        <v>2084</v>
      </c>
      <c r="D1885" s="129">
        <v>2883</v>
      </c>
      <c r="E1885" s="38"/>
    </row>
    <row r="1886" spans="2:5" ht="12" customHeight="1">
      <c r="B1886" s="41" t="s">
        <v>477</v>
      </c>
      <c r="C1886" s="93" t="s">
        <v>2085</v>
      </c>
      <c r="D1886" s="129">
        <v>3891</v>
      </c>
      <c r="E1886" s="38"/>
    </row>
    <row r="1887" spans="2:5" ht="12" customHeight="1">
      <c r="B1887" s="41" t="s">
        <v>477</v>
      </c>
      <c r="C1887" s="93" t="s">
        <v>2086</v>
      </c>
      <c r="D1887" s="129">
        <v>4273</v>
      </c>
      <c r="E1887" s="38"/>
    </row>
    <row r="1888" spans="2:5" ht="12" customHeight="1">
      <c r="B1888" s="41" t="s">
        <v>477</v>
      </c>
      <c r="C1888" s="93" t="s">
        <v>2087</v>
      </c>
      <c r="D1888" s="129">
        <v>4130</v>
      </c>
      <c r="E1888" s="38"/>
    </row>
    <row r="1889" spans="2:5" ht="12" customHeight="1">
      <c r="B1889" s="41" t="s">
        <v>477</v>
      </c>
      <c r="C1889" s="94" t="s">
        <v>2088</v>
      </c>
      <c r="D1889" s="128">
        <v>46714</v>
      </c>
      <c r="E1889" s="38"/>
    </row>
    <row r="1890" spans="2:5" ht="12" customHeight="1">
      <c r="B1890" s="41" t="s">
        <v>477</v>
      </c>
      <c r="C1890" s="93" t="s">
        <v>666</v>
      </c>
      <c r="D1890" s="129">
        <v>14752</v>
      </c>
      <c r="E1890" s="38"/>
    </row>
    <row r="1891" spans="2:5" ht="12" customHeight="1">
      <c r="B1891" s="41" t="s">
        <v>477</v>
      </c>
      <c r="C1891" s="93" t="s">
        <v>2089</v>
      </c>
      <c r="D1891" s="129">
        <v>6676</v>
      </c>
      <c r="E1891" s="38"/>
    </row>
    <row r="1892" spans="2:5" ht="12" customHeight="1">
      <c r="B1892" s="41" t="s">
        <v>477</v>
      </c>
      <c r="C1892" s="93" t="s">
        <v>2090</v>
      </c>
      <c r="D1892" s="129">
        <v>2911</v>
      </c>
      <c r="E1892" s="38"/>
    </row>
    <row r="1893" spans="2:5" ht="12" customHeight="1">
      <c r="B1893" s="41" t="s">
        <v>477</v>
      </c>
      <c r="C1893" s="93" t="s">
        <v>2091</v>
      </c>
      <c r="D1893" s="129">
        <v>4453</v>
      </c>
      <c r="E1893" s="38"/>
    </row>
    <row r="1894" spans="2:5" ht="12" customHeight="1">
      <c r="B1894" s="41" t="s">
        <v>477</v>
      </c>
      <c r="C1894" s="93" t="s">
        <v>2092</v>
      </c>
      <c r="D1894" s="129">
        <v>2553</v>
      </c>
      <c r="E1894" s="38"/>
    </row>
    <row r="1895" spans="2:5" ht="12" customHeight="1">
      <c r="B1895" s="41" t="s">
        <v>477</v>
      </c>
      <c r="C1895" s="93" t="s">
        <v>2093</v>
      </c>
      <c r="D1895" s="129">
        <v>1938</v>
      </c>
      <c r="E1895" s="38"/>
    </row>
    <row r="1896" spans="2:5" ht="12" customHeight="1">
      <c r="B1896" s="41" t="s">
        <v>477</v>
      </c>
      <c r="C1896" s="93" t="s">
        <v>2094</v>
      </c>
      <c r="D1896" s="129">
        <v>4220</v>
      </c>
      <c r="E1896" s="38"/>
    </row>
    <row r="1897" spans="2:5" ht="12" customHeight="1">
      <c r="B1897" s="41" t="s">
        <v>477</v>
      </c>
      <c r="C1897" s="93" t="s">
        <v>2095</v>
      </c>
      <c r="D1897" s="129">
        <v>2982</v>
      </c>
      <c r="E1897" s="38"/>
    </row>
    <row r="1898" spans="2:5" ht="12" customHeight="1">
      <c r="B1898" s="41" t="s">
        <v>477</v>
      </c>
      <c r="C1898" s="93" t="s">
        <v>2096</v>
      </c>
      <c r="D1898" s="129">
        <v>6229</v>
      </c>
      <c r="E1898" s="38"/>
    </row>
    <row r="1899" spans="2:5" ht="12" customHeight="1">
      <c r="B1899" s="41" t="s">
        <v>477</v>
      </c>
      <c r="C1899" s="94" t="s">
        <v>2097</v>
      </c>
      <c r="D1899" s="128">
        <v>70262</v>
      </c>
      <c r="E1899" s="38"/>
    </row>
    <row r="1900" spans="2:5" ht="12" customHeight="1">
      <c r="B1900" s="41" t="s">
        <v>477</v>
      </c>
      <c r="C1900" s="93" t="s">
        <v>2098</v>
      </c>
      <c r="D1900" s="129">
        <v>12101</v>
      </c>
      <c r="E1900" s="38"/>
    </row>
    <row r="1901" spans="2:5" ht="12" customHeight="1">
      <c r="B1901" s="41" t="s">
        <v>477</v>
      </c>
      <c r="C1901" s="93" t="s">
        <v>2099</v>
      </c>
      <c r="D1901" s="129">
        <v>4288</v>
      </c>
      <c r="E1901" s="38"/>
    </row>
    <row r="1902" spans="2:5" ht="12" customHeight="1">
      <c r="B1902" s="41" t="s">
        <v>477</v>
      </c>
      <c r="C1902" s="93" t="s">
        <v>2100</v>
      </c>
      <c r="D1902" s="129">
        <v>3387</v>
      </c>
      <c r="E1902" s="38"/>
    </row>
    <row r="1903" spans="2:5" ht="12" customHeight="1">
      <c r="B1903" s="41" t="s">
        <v>477</v>
      </c>
      <c r="C1903" s="93" t="s">
        <v>1606</v>
      </c>
      <c r="D1903" s="129">
        <v>3282</v>
      </c>
      <c r="E1903" s="38"/>
    </row>
    <row r="1904" spans="2:5" ht="12" customHeight="1">
      <c r="B1904" s="41" t="s">
        <v>477</v>
      </c>
      <c r="C1904" s="93" t="s">
        <v>2101</v>
      </c>
      <c r="D1904" s="129">
        <v>4206</v>
      </c>
      <c r="E1904" s="38"/>
    </row>
    <row r="1905" spans="2:5" ht="12" customHeight="1">
      <c r="B1905" s="41" t="s">
        <v>477</v>
      </c>
      <c r="C1905" s="93" t="s">
        <v>2102</v>
      </c>
      <c r="D1905" s="129">
        <v>2790</v>
      </c>
      <c r="E1905" s="38"/>
    </row>
    <row r="1906" spans="2:5" ht="12" customHeight="1">
      <c r="B1906" s="41" t="s">
        <v>477</v>
      </c>
      <c r="C1906" s="93" t="s">
        <v>2103</v>
      </c>
      <c r="D1906" s="129">
        <v>3608</v>
      </c>
      <c r="E1906" s="38"/>
    </row>
    <row r="1907" spans="2:5" ht="12" customHeight="1">
      <c r="B1907" s="41" t="s">
        <v>477</v>
      </c>
      <c r="C1907" s="93" t="s">
        <v>2104</v>
      </c>
      <c r="D1907" s="129">
        <v>26316</v>
      </c>
      <c r="E1907" s="38"/>
    </row>
    <row r="1908" spans="2:5" ht="12" customHeight="1">
      <c r="B1908" s="41" t="s">
        <v>477</v>
      </c>
      <c r="C1908" s="93" t="s">
        <v>2105</v>
      </c>
      <c r="D1908" s="129">
        <v>7128</v>
      </c>
      <c r="E1908" s="38"/>
    </row>
    <row r="1909" spans="2:5" ht="12" customHeight="1">
      <c r="B1909" s="41" t="s">
        <v>477</v>
      </c>
      <c r="C1909" s="93" t="s">
        <v>2106</v>
      </c>
      <c r="D1909" s="129">
        <v>3156</v>
      </c>
      <c r="E1909" s="38"/>
    </row>
    <row r="1910" spans="2:5" ht="12" customHeight="1">
      <c r="B1910" s="41" t="s">
        <v>477</v>
      </c>
      <c r="C1910" s="94" t="s">
        <v>2107</v>
      </c>
      <c r="D1910" s="128">
        <v>35901</v>
      </c>
      <c r="E1910" s="38"/>
    </row>
    <row r="1911" spans="2:5" ht="12" customHeight="1">
      <c r="B1911" s="41" t="s">
        <v>477</v>
      </c>
      <c r="C1911" s="93" t="s">
        <v>2108</v>
      </c>
      <c r="D1911" s="129">
        <v>3111</v>
      </c>
      <c r="E1911" s="38"/>
    </row>
    <row r="1912" spans="2:5" ht="12" customHeight="1">
      <c r="B1912" s="41" t="s">
        <v>477</v>
      </c>
      <c r="C1912" s="93" t="s">
        <v>2109</v>
      </c>
      <c r="D1912" s="129">
        <v>4482</v>
      </c>
      <c r="E1912" s="38"/>
    </row>
    <row r="1913" spans="2:5" ht="12" customHeight="1">
      <c r="B1913" s="41" t="s">
        <v>477</v>
      </c>
      <c r="C1913" s="93" t="s">
        <v>2110</v>
      </c>
      <c r="D1913" s="129">
        <v>3137</v>
      </c>
      <c r="E1913" s="38"/>
    </row>
    <row r="1914" spans="2:5" ht="12" customHeight="1">
      <c r="B1914" s="41" t="s">
        <v>477</v>
      </c>
      <c r="C1914" s="93" t="s">
        <v>2111</v>
      </c>
      <c r="D1914" s="129">
        <v>3036</v>
      </c>
      <c r="E1914" s="38"/>
    </row>
    <row r="1915" spans="2:5" ht="12" customHeight="1">
      <c r="B1915" s="41" t="s">
        <v>477</v>
      </c>
      <c r="C1915" s="93" t="s">
        <v>2112</v>
      </c>
      <c r="D1915" s="129">
        <v>6040</v>
      </c>
      <c r="E1915" s="38"/>
    </row>
    <row r="1916" spans="2:5" ht="12" customHeight="1">
      <c r="B1916" s="41" t="s">
        <v>477</v>
      </c>
      <c r="C1916" s="93" t="s">
        <v>2113</v>
      </c>
      <c r="D1916" s="129">
        <v>2391</v>
      </c>
      <c r="E1916" s="38"/>
    </row>
    <row r="1917" spans="2:5" ht="12" customHeight="1">
      <c r="B1917" s="41" t="s">
        <v>477</v>
      </c>
      <c r="C1917" s="93" t="s">
        <v>2114</v>
      </c>
      <c r="D1917" s="129">
        <v>7325</v>
      </c>
      <c r="E1917" s="38"/>
    </row>
    <row r="1918" spans="2:5" ht="12" customHeight="1">
      <c r="B1918" s="41" t="s">
        <v>477</v>
      </c>
      <c r="C1918" s="93" t="s">
        <v>2115</v>
      </c>
      <c r="D1918" s="129">
        <v>3949</v>
      </c>
      <c r="E1918" s="38"/>
    </row>
    <row r="1919" spans="2:5" ht="12" customHeight="1">
      <c r="B1919" s="41" t="s">
        <v>477</v>
      </c>
      <c r="C1919" s="93" t="s">
        <v>2116</v>
      </c>
      <c r="D1919" s="129">
        <v>2430</v>
      </c>
      <c r="E1919" s="38"/>
    </row>
    <row r="1920" spans="2:5" ht="12" customHeight="1">
      <c r="B1920" s="41" t="s">
        <v>477</v>
      </c>
      <c r="C1920" s="94" t="s">
        <v>2117</v>
      </c>
      <c r="D1920" s="128">
        <v>58631</v>
      </c>
      <c r="E1920" s="38"/>
    </row>
    <row r="1921" spans="2:5" ht="12" customHeight="1">
      <c r="B1921" s="41" t="s">
        <v>477</v>
      </c>
      <c r="C1921" s="93" t="s">
        <v>503</v>
      </c>
      <c r="D1921" s="129">
        <v>9510</v>
      </c>
      <c r="E1921" s="38"/>
    </row>
    <row r="1922" spans="2:5" ht="12" customHeight="1">
      <c r="B1922" s="41" t="s">
        <v>477</v>
      </c>
      <c r="C1922" s="93" t="s">
        <v>2118</v>
      </c>
      <c r="D1922" s="129">
        <v>9042</v>
      </c>
      <c r="E1922" s="38"/>
    </row>
    <row r="1923" spans="2:5" ht="12" customHeight="1">
      <c r="B1923" s="41" t="s">
        <v>477</v>
      </c>
      <c r="C1923" s="93" t="s">
        <v>2899</v>
      </c>
      <c r="D1923" s="129">
        <v>6525</v>
      </c>
      <c r="E1923" s="38"/>
    </row>
    <row r="1924" spans="2:5" ht="12" customHeight="1">
      <c r="B1924" s="41" t="s">
        <v>477</v>
      </c>
      <c r="C1924" s="93" t="s">
        <v>2119</v>
      </c>
      <c r="D1924" s="129">
        <v>4537</v>
      </c>
      <c r="E1924" s="38"/>
    </row>
    <row r="1925" spans="2:5" ht="12" customHeight="1">
      <c r="B1925" s="41" t="s">
        <v>477</v>
      </c>
      <c r="C1925" s="93" t="s">
        <v>2120</v>
      </c>
      <c r="D1925" s="129">
        <v>3375</v>
      </c>
      <c r="E1925" s="38"/>
    </row>
    <row r="1926" spans="2:5" ht="12" customHeight="1">
      <c r="B1926" s="41" t="s">
        <v>477</v>
      </c>
      <c r="C1926" s="93" t="s">
        <v>2121</v>
      </c>
      <c r="D1926" s="129">
        <v>3204</v>
      </c>
      <c r="E1926" s="38"/>
    </row>
    <row r="1927" spans="2:5" ht="12" customHeight="1">
      <c r="B1927" s="41" t="s">
        <v>477</v>
      </c>
      <c r="C1927" s="93" t="s">
        <v>2122</v>
      </c>
      <c r="D1927" s="129">
        <v>4066</v>
      </c>
      <c r="E1927" s="38"/>
    </row>
    <row r="1928" spans="2:5" ht="12" customHeight="1">
      <c r="B1928" s="41" t="s">
        <v>477</v>
      </c>
      <c r="C1928" s="93" t="s">
        <v>2123</v>
      </c>
      <c r="D1928" s="129">
        <v>5818</v>
      </c>
      <c r="E1928" s="38"/>
    </row>
    <row r="1929" spans="2:5" ht="12" customHeight="1">
      <c r="B1929" s="41" t="s">
        <v>477</v>
      </c>
      <c r="C1929" s="93" t="s">
        <v>2900</v>
      </c>
      <c r="D1929" s="129">
        <v>7204</v>
      </c>
      <c r="E1929" s="38"/>
    </row>
    <row r="1930" spans="2:5" ht="12" customHeight="1">
      <c r="B1930" s="41" t="s">
        <v>477</v>
      </c>
      <c r="C1930" s="93" t="s">
        <v>2124</v>
      </c>
      <c r="D1930" s="129">
        <v>5350</v>
      </c>
      <c r="E1930" s="38"/>
    </row>
    <row r="1931" spans="2:5" ht="12" customHeight="1">
      <c r="B1931" s="41" t="s">
        <v>477</v>
      </c>
      <c r="C1931" s="94" t="s">
        <v>2125</v>
      </c>
      <c r="D1931" s="128">
        <v>44526</v>
      </c>
      <c r="E1931" s="38"/>
    </row>
    <row r="1932" spans="2:5" ht="12" customHeight="1">
      <c r="B1932" s="41" t="s">
        <v>477</v>
      </c>
      <c r="C1932" s="93" t="s">
        <v>506</v>
      </c>
      <c r="D1932" s="129">
        <v>22381</v>
      </c>
      <c r="E1932" s="38"/>
    </row>
    <row r="1933" spans="2:5" ht="12" customHeight="1">
      <c r="B1933" s="41" t="s">
        <v>477</v>
      </c>
      <c r="C1933" s="93" t="s">
        <v>2126</v>
      </c>
      <c r="D1933" s="129">
        <v>2409</v>
      </c>
      <c r="E1933" s="38"/>
    </row>
    <row r="1934" spans="2:5" ht="12" customHeight="1">
      <c r="B1934" s="41" t="s">
        <v>477</v>
      </c>
      <c r="C1934" s="93" t="s">
        <v>2127</v>
      </c>
      <c r="D1934" s="129">
        <v>5790</v>
      </c>
      <c r="E1934" s="38"/>
    </row>
    <row r="1935" spans="2:5" ht="12" customHeight="1">
      <c r="B1935" s="41" t="s">
        <v>477</v>
      </c>
      <c r="C1935" s="93" t="s">
        <v>2128</v>
      </c>
      <c r="D1935" s="129">
        <v>4969</v>
      </c>
      <c r="E1935" s="38"/>
    </row>
    <row r="1936" spans="2:5" ht="12" customHeight="1">
      <c r="B1936" s="41" t="s">
        <v>477</v>
      </c>
      <c r="C1936" s="93" t="s">
        <v>2129</v>
      </c>
      <c r="D1936" s="129">
        <v>8977</v>
      </c>
      <c r="E1936" s="38"/>
    </row>
    <row r="1937" spans="2:5" ht="12" customHeight="1">
      <c r="B1937" s="41" t="s">
        <v>477</v>
      </c>
      <c r="C1937" s="95" t="s">
        <v>955</v>
      </c>
      <c r="D1937" s="129"/>
      <c r="E1937" s="38"/>
    </row>
    <row r="1938" spans="2:5" ht="12" customHeight="1">
      <c r="B1938" s="41" t="s">
        <v>477</v>
      </c>
      <c r="C1938" s="126" t="s">
        <v>956</v>
      </c>
      <c r="D1938" s="129"/>
      <c r="E1938" s="38"/>
    </row>
    <row r="1939" spans="2:5" ht="12" customHeight="1">
      <c r="B1939" s="41" t="s">
        <v>477</v>
      </c>
      <c r="C1939" s="94" t="s">
        <v>478</v>
      </c>
      <c r="D1939" s="128">
        <v>295401</v>
      </c>
      <c r="E1939" s="38"/>
    </row>
    <row r="1940" spans="2:5" ht="12" customHeight="1">
      <c r="B1940" s="41" t="s">
        <v>477</v>
      </c>
      <c r="C1940" s="94" t="s">
        <v>2130</v>
      </c>
      <c r="D1940" s="128">
        <v>62716</v>
      </c>
      <c r="E1940" s="38"/>
    </row>
    <row r="1941" spans="2:5" ht="12" customHeight="1">
      <c r="B1941" s="41" t="s">
        <v>477</v>
      </c>
      <c r="C1941" s="94" t="s">
        <v>498</v>
      </c>
      <c r="D1941" s="128">
        <v>69239</v>
      </c>
      <c r="E1941" s="38"/>
    </row>
    <row r="1942" spans="2:5" ht="12" customHeight="1" thickBot="1">
      <c r="B1942" s="41"/>
      <c r="C1942" s="97"/>
      <c r="D1942" s="109"/>
      <c r="E1942" s="38"/>
    </row>
    <row r="1943" spans="2:4" ht="16.5" customHeight="1" thickTop="1">
      <c r="B1943" s="176" t="s">
        <v>746</v>
      </c>
      <c r="C1943" s="181" t="s">
        <v>766</v>
      </c>
      <c r="D1943" s="179" t="s">
        <v>2724</v>
      </c>
    </row>
    <row r="1944" spans="2:4" ht="25.5" customHeight="1" thickBot="1">
      <c r="B1944" s="178"/>
      <c r="C1944" s="182"/>
      <c r="D1944" s="180"/>
    </row>
    <row r="1945" spans="2:5" ht="12" customHeight="1" thickTop="1">
      <c r="B1945" s="41"/>
      <c r="C1945" s="44"/>
      <c r="D1945" s="104"/>
      <c r="E1945" s="38"/>
    </row>
    <row r="1946" spans="2:5" ht="12" customHeight="1">
      <c r="B1946" s="41" t="s">
        <v>2738</v>
      </c>
      <c r="C1946" s="94" t="s">
        <v>2131</v>
      </c>
      <c r="D1946" s="128">
        <v>2298811</v>
      </c>
      <c r="E1946" s="38"/>
    </row>
    <row r="1947" spans="2:5" ht="12" customHeight="1">
      <c r="B1947" s="41" t="s">
        <v>2738</v>
      </c>
      <c r="C1947" s="93"/>
      <c r="D1947" s="128"/>
      <c r="E1947" s="38"/>
    </row>
    <row r="1948" spans="2:5" ht="12" customHeight="1">
      <c r="B1948" s="41" t="s">
        <v>2738</v>
      </c>
      <c r="C1948" s="94" t="s">
        <v>2136</v>
      </c>
      <c r="D1948" s="128">
        <v>78394</v>
      </c>
      <c r="E1948" s="38"/>
    </row>
    <row r="1949" spans="2:5" ht="12" customHeight="1">
      <c r="B1949" s="41" t="s">
        <v>2738</v>
      </c>
      <c r="C1949" s="93" t="s">
        <v>326</v>
      </c>
      <c r="D1949" s="129">
        <v>3092</v>
      </c>
      <c r="E1949" s="38"/>
    </row>
    <row r="1950" spans="2:5" ht="12" customHeight="1">
      <c r="B1950" s="41" t="s">
        <v>2738</v>
      </c>
      <c r="C1950" s="93" t="s">
        <v>322</v>
      </c>
      <c r="D1950" s="129">
        <v>24863</v>
      </c>
      <c r="E1950" s="38"/>
    </row>
    <row r="1951" spans="2:5" ht="12" customHeight="1">
      <c r="B1951" s="41" t="s">
        <v>2738</v>
      </c>
      <c r="C1951" s="93" t="s">
        <v>329</v>
      </c>
      <c r="D1951" s="129">
        <v>5837</v>
      </c>
      <c r="E1951" s="38"/>
    </row>
    <row r="1952" spans="2:5" ht="12" customHeight="1">
      <c r="B1952" s="41" t="s">
        <v>2738</v>
      </c>
      <c r="C1952" s="93" t="s">
        <v>336</v>
      </c>
      <c r="D1952" s="129">
        <v>4279</v>
      </c>
      <c r="E1952" s="38"/>
    </row>
    <row r="1953" spans="2:5" ht="12" customHeight="1">
      <c r="B1953" s="41" t="s">
        <v>2738</v>
      </c>
      <c r="C1953" s="93" t="s">
        <v>338</v>
      </c>
      <c r="D1953" s="129">
        <v>5141</v>
      </c>
      <c r="E1953" s="38"/>
    </row>
    <row r="1954" spans="2:5" ht="12" customHeight="1">
      <c r="B1954" s="41" t="s">
        <v>2738</v>
      </c>
      <c r="C1954" s="93" t="s">
        <v>150</v>
      </c>
      <c r="D1954" s="129">
        <v>20041</v>
      </c>
      <c r="E1954" s="38"/>
    </row>
    <row r="1955" spans="2:5" ht="12" customHeight="1">
      <c r="B1955" s="41" t="s">
        <v>2738</v>
      </c>
      <c r="C1955" s="93" t="s">
        <v>340</v>
      </c>
      <c r="D1955" s="129">
        <v>3631</v>
      </c>
      <c r="E1955" s="38"/>
    </row>
    <row r="1956" spans="2:5" ht="12" customHeight="1">
      <c r="B1956" s="41" t="s">
        <v>2738</v>
      </c>
      <c r="C1956" s="93" t="s">
        <v>345</v>
      </c>
      <c r="D1956" s="129">
        <v>3595</v>
      </c>
      <c r="E1956" s="38"/>
    </row>
    <row r="1957" spans="2:5" ht="12" customHeight="1">
      <c r="B1957" s="41" t="s">
        <v>2738</v>
      </c>
      <c r="C1957" s="93" t="s">
        <v>346</v>
      </c>
      <c r="D1957" s="129">
        <v>3737</v>
      </c>
      <c r="E1957" s="38"/>
    </row>
    <row r="1958" spans="2:5" ht="12" customHeight="1">
      <c r="B1958" s="41" t="s">
        <v>2738</v>
      </c>
      <c r="C1958" s="93" t="s">
        <v>347</v>
      </c>
      <c r="D1958" s="129">
        <v>4178</v>
      </c>
      <c r="E1958" s="38"/>
    </row>
    <row r="1959" spans="2:5" ht="12" customHeight="1">
      <c r="B1959" s="41" t="s">
        <v>2738</v>
      </c>
      <c r="C1959" s="94" t="s">
        <v>2137</v>
      </c>
      <c r="D1959" s="128">
        <v>96239</v>
      </c>
      <c r="E1959" s="38"/>
    </row>
    <row r="1960" spans="2:5" ht="12" customHeight="1">
      <c r="B1960" s="41" t="s">
        <v>2738</v>
      </c>
      <c r="C1960" s="93" t="s">
        <v>2135</v>
      </c>
      <c r="D1960" s="129">
        <v>40146</v>
      </c>
      <c r="E1960" s="38"/>
    </row>
    <row r="1961" spans="2:5" ht="12" customHeight="1">
      <c r="B1961" s="41" t="s">
        <v>2738</v>
      </c>
      <c r="C1961" s="93" t="s">
        <v>2132</v>
      </c>
      <c r="D1961" s="129">
        <v>14171</v>
      </c>
      <c r="E1961" s="38"/>
    </row>
    <row r="1962" spans="2:5" ht="12" customHeight="1">
      <c r="B1962" s="41" t="s">
        <v>2738</v>
      </c>
      <c r="C1962" s="93" t="s">
        <v>328</v>
      </c>
      <c r="D1962" s="129">
        <v>18141</v>
      </c>
      <c r="E1962" s="38"/>
    </row>
    <row r="1963" spans="2:5" ht="12" customHeight="1">
      <c r="B1963" s="41" t="s">
        <v>2738</v>
      </c>
      <c r="C1963" s="93" t="s">
        <v>2133</v>
      </c>
      <c r="D1963" s="129">
        <v>21494</v>
      </c>
      <c r="E1963" s="38"/>
    </row>
    <row r="1964" spans="2:5" ht="12" customHeight="1">
      <c r="B1964" s="41" t="s">
        <v>2738</v>
      </c>
      <c r="C1964" s="93" t="s">
        <v>337</v>
      </c>
      <c r="D1964" s="129">
        <v>2287</v>
      </c>
      <c r="E1964" s="38"/>
    </row>
    <row r="1965" spans="2:5" ht="12" customHeight="1">
      <c r="B1965" s="41" t="s">
        <v>2738</v>
      </c>
      <c r="C1965" s="94" t="s">
        <v>2138</v>
      </c>
      <c r="D1965" s="128">
        <v>57060</v>
      </c>
      <c r="E1965" s="38"/>
    </row>
    <row r="1966" spans="2:5" ht="12" customHeight="1">
      <c r="B1966" s="41" t="s">
        <v>2738</v>
      </c>
      <c r="C1966" s="93" t="s">
        <v>350</v>
      </c>
      <c r="D1966" s="129">
        <v>14311</v>
      </c>
      <c r="E1966" s="38"/>
    </row>
    <row r="1967" spans="2:5" ht="12" customHeight="1">
      <c r="B1967" s="41" t="s">
        <v>2738</v>
      </c>
      <c r="C1967" s="93" t="s">
        <v>323</v>
      </c>
      <c r="D1967" s="129">
        <v>9279</v>
      </c>
      <c r="E1967" s="38"/>
    </row>
    <row r="1968" spans="2:5" ht="12" customHeight="1">
      <c r="B1968" s="41" t="s">
        <v>2738</v>
      </c>
      <c r="C1968" s="93" t="s">
        <v>330</v>
      </c>
      <c r="D1968" s="129">
        <v>10765</v>
      </c>
      <c r="E1968" s="38"/>
    </row>
    <row r="1969" spans="2:5" ht="12" customHeight="1">
      <c r="B1969" s="41" t="s">
        <v>2738</v>
      </c>
      <c r="C1969" s="93" t="s">
        <v>324</v>
      </c>
      <c r="D1969" s="129">
        <v>9251</v>
      </c>
      <c r="E1969" s="38"/>
    </row>
    <row r="1970" spans="2:5" ht="12" customHeight="1">
      <c r="B1970" s="41" t="s">
        <v>2738</v>
      </c>
      <c r="C1970" s="93" t="s">
        <v>335</v>
      </c>
      <c r="D1970" s="129">
        <v>3432</v>
      </c>
      <c r="E1970" s="38"/>
    </row>
    <row r="1971" spans="2:5" ht="12" customHeight="1">
      <c r="B1971" s="41" t="s">
        <v>2738</v>
      </c>
      <c r="C1971" s="93" t="s">
        <v>342</v>
      </c>
      <c r="D1971" s="129">
        <v>6318</v>
      </c>
      <c r="E1971" s="38"/>
    </row>
    <row r="1972" spans="2:5" ht="12" customHeight="1">
      <c r="B1972" s="41" t="s">
        <v>2738</v>
      </c>
      <c r="C1972" s="93" t="s">
        <v>151</v>
      </c>
      <c r="D1972" s="129">
        <v>3704</v>
      </c>
      <c r="E1972" s="38"/>
    </row>
    <row r="1973" spans="2:5" ht="12" customHeight="1">
      <c r="B1973" s="41" t="s">
        <v>2738</v>
      </c>
      <c r="C1973" s="94" t="s">
        <v>2139</v>
      </c>
      <c r="D1973" s="128">
        <v>106360</v>
      </c>
      <c r="E1973" s="38"/>
    </row>
    <row r="1974" spans="2:5" ht="12" customHeight="1">
      <c r="B1974" s="41" t="s">
        <v>2738</v>
      </c>
      <c r="C1974" s="93" t="s">
        <v>2830</v>
      </c>
      <c r="D1974" s="129">
        <v>29034</v>
      </c>
      <c r="E1974" s="38"/>
    </row>
    <row r="1975" spans="2:5" ht="12" customHeight="1">
      <c r="B1975" s="41" t="s">
        <v>2738</v>
      </c>
      <c r="C1975" s="93" t="s">
        <v>2787</v>
      </c>
      <c r="D1975" s="129">
        <v>6864</v>
      </c>
      <c r="E1975" s="38"/>
    </row>
    <row r="1976" spans="2:5" ht="12" customHeight="1">
      <c r="B1976" s="41" t="s">
        <v>2738</v>
      </c>
      <c r="C1976" s="93" t="s">
        <v>2794</v>
      </c>
      <c r="D1976" s="129">
        <v>15471</v>
      </c>
      <c r="E1976" s="38"/>
    </row>
    <row r="1977" spans="2:5" ht="12" customHeight="1">
      <c r="B1977" s="41" t="s">
        <v>2738</v>
      </c>
      <c r="C1977" s="93" t="s">
        <v>2808</v>
      </c>
      <c r="D1977" s="129">
        <v>25331</v>
      </c>
      <c r="E1977" s="38"/>
    </row>
    <row r="1978" spans="2:5" ht="12" customHeight="1">
      <c r="B1978" s="41" t="s">
        <v>2738</v>
      </c>
      <c r="C1978" s="93" t="s">
        <v>2810</v>
      </c>
      <c r="D1978" s="129">
        <v>5772</v>
      </c>
      <c r="E1978" s="38"/>
    </row>
    <row r="1979" spans="2:5" ht="12" customHeight="1">
      <c r="B1979" s="41" t="s">
        <v>2738</v>
      </c>
      <c r="C1979" s="93" t="s">
        <v>2811</v>
      </c>
      <c r="D1979" s="129">
        <v>8914</v>
      </c>
      <c r="E1979" s="38"/>
    </row>
    <row r="1980" spans="2:5" ht="12" customHeight="1">
      <c r="B1980" s="41" t="s">
        <v>2738</v>
      </c>
      <c r="C1980" s="93" t="s">
        <v>2820</v>
      </c>
      <c r="D1980" s="129">
        <v>4169</v>
      </c>
      <c r="E1980" s="38"/>
    </row>
    <row r="1981" spans="2:5" ht="12" customHeight="1">
      <c r="B1981" s="41" t="s">
        <v>2738</v>
      </c>
      <c r="C1981" s="93" t="s">
        <v>2824</v>
      </c>
      <c r="D1981" s="129">
        <v>10805</v>
      </c>
      <c r="E1981" s="38"/>
    </row>
    <row r="1982" spans="2:5" ht="12" customHeight="1">
      <c r="B1982" s="41" t="s">
        <v>2738</v>
      </c>
      <c r="C1982" s="94" t="s">
        <v>2140</v>
      </c>
      <c r="D1982" s="128">
        <v>126078</v>
      </c>
      <c r="E1982" s="38"/>
    </row>
    <row r="1983" spans="2:5" ht="12" customHeight="1">
      <c r="B1983" s="41" t="s">
        <v>2738</v>
      </c>
      <c r="C1983" s="93" t="s">
        <v>2788</v>
      </c>
      <c r="D1983" s="129">
        <v>7329</v>
      </c>
      <c r="E1983" s="38"/>
    </row>
    <row r="1984" spans="2:5" ht="12" customHeight="1">
      <c r="B1984" s="41" t="s">
        <v>2738</v>
      </c>
      <c r="C1984" s="93" t="s">
        <v>2782</v>
      </c>
      <c r="D1984" s="129">
        <v>33085</v>
      </c>
      <c r="E1984" s="38"/>
    </row>
    <row r="1985" spans="2:5" ht="12" customHeight="1">
      <c r="B1985" s="41" t="s">
        <v>2738</v>
      </c>
      <c r="C1985" s="93" t="s">
        <v>2809</v>
      </c>
      <c r="D1985" s="129">
        <v>8521</v>
      </c>
      <c r="E1985" s="38"/>
    </row>
    <row r="1986" spans="2:5" ht="12" customHeight="1">
      <c r="B1986" s="41" t="s">
        <v>2738</v>
      </c>
      <c r="C1986" s="93" t="s">
        <v>2812</v>
      </c>
      <c r="D1986" s="129">
        <v>18735</v>
      </c>
      <c r="E1986" s="38"/>
    </row>
    <row r="1987" spans="2:5" ht="12" customHeight="1">
      <c r="B1987" s="41" t="s">
        <v>2738</v>
      </c>
      <c r="C1987" s="93" t="s">
        <v>2815</v>
      </c>
      <c r="D1987" s="129">
        <v>10176</v>
      </c>
      <c r="E1987" s="38"/>
    </row>
    <row r="1988" spans="2:5" ht="12" customHeight="1">
      <c r="B1988" s="41" t="s">
        <v>2738</v>
      </c>
      <c r="C1988" s="93" t="s">
        <v>2818</v>
      </c>
      <c r="D1988" s="129">
        <v>9998</v>
      </c>
      <c r="E1988" s="38"/>
    </row>
    <row r="1989" spans="2:5" ht="12" customHeight="1">
      <c r="B1989" s="41" t="s">
        <v>2738</v>
      </c>
      <c r="C1989" s="93" t="s">
        <v>2821</v>
      </c>
      <c r="D1989" s="129">
        <v>5276</v>
      </c>
      <c r="E1989" s="38"/>
    </row>
    <row r="1990" spans="2:5" ht="12" customHeight="1">
      <c r="B1990" s="41" t="s">
        <v>2738</v>
      </c>
      <c r="C1990" s="93" t="s">
        <v>2785</v>
      </c>
      <c r="D1990" s="129">
        <v>32958</v>
      </c>
      <c r="E1990" s="38"/>
    </row>
    <row r="1991" spans="2:5" ht="12" customHeight="1">
      <c r="B1991" s="41" t="s">
        <v>2738</v>
      </c>
      <c r="C1991" s="94" t="s">
        <v>2141</v>
      </c>
      <c r="D1991" s="128">
        <v>71306</v>
      </c>
      <c r="E1991" s="38"/>
    </row>
    <row r="1992" spans="2:5" ht="12" customHeight="1">
      <c r="B1992" s="41" t="s">
        <v>2738</v>
      </c>
      <c r="C1992" s="93" t="s">
        <v>2829</v>
      </c>
      <c r="D1992" s="129">
        <v>23696</v>
      </c>
      <c r="E1992" s="38"/>
    </row>
    <row r="1993" spans="2:5" ht="12" customHeight="1">
      <c r="B1993" s="41" t="s">
        <v>2738</v>
      </c>
      <c r="C1993" s="93" t="s">
        <v>2790</v>
      </c>
      <c r="D1993" s="129">
        <v>4266</v>
      </c>
      <c r="E1993" s="38"/>
    </row>
    <row r="1994" spans="2:5" ht="12" customHeight="1">
      <c r="B1994" s="41" t="s">
        <v>2738</v>
      </c>
      <c r="C1994" s="93" t="s">
        <v>2793</v>
      </c>
      <c r="D1994" s="129">
        <v>6227</v>
      </c>
      <c r="E1994" s="38"/>
    </row>
    <row r="1995" spans="2:5" ht="12" customHeight="1">
      <c r="B1995" s="41" t="s">
        <v>2738</v>
      </c>
      <c r="C1995" s="93" t="s">
        <v>2796</v>
      </c>
      <c r="D1995" s="129">
        <v>15435</v>
      </c>
      <c r="E1995" s="38"/>
    </row>
    <row r="1996" spans="2:5" ht="12" customHeight="1">
      <c r="B1996" s="41" t="s">
        <v>2738</v>
      </c>
      <c r="C1996" s="93" t="s">
        <v>2799</v>
      </c>
      <c r="D1996" s="129">
        <v>4644</v>
      </c>
      <c r="E1996" s="38"/>
    </row>
    <row r="1997" spans="2:5" ht="12" customHeight="1">
      <c r="B1997" s="41" t="s">
        <v>2738</v>
      </c>
      <c r="C1997" s="93" t="s">
        <v>2800</v>
      </c>
      <c r="D1997" s="129">
        <v>3635</v>
      </c>
      <c r="E1997" s="38"/>
    </row>
    <row r="1998" spans="2:5" ht="12" customHeight="1">
      <c r="B1998" s="41" t="s">
        <v>2738</v>
      </c>
      <c r="C1998" s="93" t="s">
        <v>2805</v>
      </c>
      <c r="D1998" s="129">
        <v>6780</v>
      </c>
      <c r="E1998" s="38"/>
    </row>
    <row r="1999" spans="2:5" ht="12" customHeight="1">
      <c r="B1999" s="41" t="s">
        <v>2738</v>
      </c>
      <c r="C1999" s="93" t="s">
        <v>2816</v>
      </c>
      <c r="D1999" s="129">
        <v>6623</v>
      </c>
      <c r="E1999" s="38"/>
    </row>
    <row r="2000" spans="2:5" ht="12" customHeight="1">
      <c r="B2000" s="41" t="s">
        <v>2738</v>
      </c>
      <c r="C2000" s="94" t="s">
        <v>2142</v>
      </c>
      <c r="D2000" s="128">
        <v>83557</v>
      </c>
      <c r="E2000" s="38"/>
    </row>
    <row r="2001" spans="2:5" ht="12" customHeight="1">
      <c r="B2001" s="41" t="s">
        <v>2738</v>
      </c>
      <c r="C2001" s="93" t="s">
        <v>2742</v>
      </c>
      <c r="D2001" s="129">
        <v>38849</v>
      </c>
      <c r="E2001" s="38"/>
    </row>
    <row r="2002" spans="2:5" ht="12" customHeight="1">
      <c r="B2002" s="41" t="s">
        <v>2738</v>
      </c>
      <c r="C2002" s="93" t="s">
        <v>2746</v>
      </c>
      <c r="D2002" s="129">
        <v>8460</v>
      </c>
      <c r="E2002" s="38"/>
    </row>
    <row r="2003" spans="2:5" ht="12" customHeight="1">
      <c r="B2003" s="41" t="s">
        <v>2738</v>
      </c>
      <c r="C2003" s="93" t="s">
        <v>2750</v>
      </c>
      <c r="D2003" s="129">
        <v>11150</v>
      </c>
      <c r="E2003" s="38"/>
    </row>
    <row r="2004" spans="2:5" ht="12" customHeight="1">
      <c r="B2004" s="41" t="s">
        <v>2738</v>
      </c>
      <c r="C2004" s="93" t="s">
        <v>2766</v>
      </c>
      <c r="D2004" s="129">
        <v>13238</v>
      </c>
      <c r="E2004" s="38"/>
    </row>
    <row r="2005" spans="2:5" ht="12" customHeight="1">
      <c r="B2005" s="41" t="s">
        <v>2738</v>
      </c>
      <c r="C2005" s="93" t="s">
        <v>2768</v>
      </c>
      <c r="D2005" s="129">
        <v>5962</v>
      </c>
      <c r="E2005" s="38"/>
    </row>
    <row r="2006" spans="2:5" ht="12" customHeight="1">
      <c r="B2006" s="41" t="s">
        <v>2738</v>
      </c>
      <c r="C2006" s="93" t="s">
        <v>2769</v>
      </c>
      <c r="D2006" s="129">
        <v>5898</v>
      </c>
      <c r="E2006" s="38"/>
    </row>
    <row r="2007" spans="2:5" ht="12" customHeight="1">
      <c r="B2007" s="41" t="s">
        <v>2738</v>
      </c>
      <c r="C2007" s="94" t="s">
        <v>2143</v>
      </c>
      <c r="D2007" s="128">
        <v>66142</v>
      </c>
      <c r="E2007" s="38"/>
    </row>
    <row r="2008" spans="2:5" ht="12" customHeight="1">
      <c r="B2008" s="41" t="s">
        <v>2738</v>
      </c>
      <c r="C2008" s="93" t="s">
        <v>351</v>
      </c>
      <c r="D2008" s="129">
        <v>35475</v>
      </c>
      <c r="E2008" s="38"/>
    </row>
    <row r="2009" spans="2:5" ht="12" customHeight="1">
      <c r="B2009" s="41" t="s">
        <v>2738</v>
      </c>
      <c r="C2009" s="93" t="s">
        <v>352</v>
      </c>
      <c r="D2009" s="129">
        <v>3808</v>
      </c>
      <c r="E2009" s="38"/>
    </row>
    <row r="2010" spans="2:5" ht="12" customHeight="1">
      <c r="B2010" s="41" t="s">
        <v>2738</v>
      </c>
      <c r="C2010" s="93" t="s">
        <v>327</v>
      </c>
      <c r="D2010" s="129">
        <v>7374</v>
      </c>
      <c r="E2010" s="38"/>
    </row>
    <row r="2011" spans="2:5" ht="12" customHeight="1">
      <c r="B2011" s="41" t="s">
        <v>2738</v>
      </c>
      <c r="C2011" s="93" t="s">
        <v>339</v>
      </c>
      <c r="D2011" s="129">
        <v>13435</v>
      </c>
      <c r="E2011" s="38"/>
    </row>
    <row r="2012" spans="2:5" ht="12" customHeight="1">
      <c r="B2012" s="41" t="s">
        <v>2738</v>
      </c>
      <c r="C2012" s="93" t="s">
        <v>349</v>
      </c>
      <c r="D2012" s="129">
        <v>6050</v>
      </c>
      <c r="E2012" s="38"/>
    </row>
    <row r="2013" spans="2:5" ht="12" customHeight="1">
      <c r="B2013" s="41" t="s">
        <v>2738</v>
      </c>
      <c r="C2013" s="94" t="s">
        <v>2144</v>
      </c>
      <c r="D2013" s="128">
        <v>64298</v>
      </c>
      <c r="E2013" s="38"/>
    </row>
    <row r="2014" spans="2:5" ht="12" customHeight="1">
      <c r="B2014" s="41" t="s">
        <v>2738</v>
      </c>
      <c r="C2014" s="93" t="s">
        <v>2739</v>
      </c>
      <c r="D2014" s="129">
        <v>38970</v>
      </c>
      <c r="E2014" s="38"/>
    </row>
    <row r="2015" spans="2:5" ht="12" customHeight="1">
      <c r="B2015" s="41" t="s">
        <v>2738</v>
      </c>
      <c r="C2015" s="93" t="s">
        <v>2752</v>
      </c>
      <c r="D2015" s="129">
        <v>4766</v>
      </c>
      <c r="E2015" s="38"/>
    </row>
    <row r="2016" spans="2:5" ht="12" customHeight="1">
      <c r="B2016" s="41" t="s">
        <v>2738</v>
      </c>
      <c r="C2016" s="93" t="s">
        <v>2753</v>
      </c>
      <c r="D2016" s="129">
        <v>4669</v>
      </c>
      <c r="E2016" s="38"/>
    </row>
    <row r="2017" spans="2:5" ht="12" customHeight="1">
      <c r="B2017" s="41" t="s">
        <v>2738</v>
      </c>
      <c r="C2017" s="93" t="s">
        <v>2757</v>
      </c>
      <c r="D2017" s="129">
        <v>3382</v>
      </c>
      <c r="E2017" s="38"/>
    </row>
    <row r="2018" spans="2:5" ht="12" customHeight="1">
      <c r="B2018" s="41" t="s">
        <v>2738</v>
      </c>
      <c r="C2018" s="93" t="s">
        <v>2760</v>
      </c>
      <c r="D2018" s="129">
        <v>7802</v>
      </c>
      <c r="E2018" s="38"/>
    </row>
    <row r="2019" spans="2:5" ht="12" customHeight="1">
      <c r="B2019" s="41" t="s">
        <v>2738</v>
      </c>
      <c r="C2019" s="93" t="s">
        <v>2770</v>
      </c>
      <c r="D2019" s="129">
        <v>4709</v>
      </c>
      <c r="E2019" s="38"/>
    </row>
    <row r="2020" spans="2:5" ht="12" customHeight="1">
      <c r="B2020" s="41" t="s">
        <v>2738</v>
      </c>
      <c r="C2020" s="94" t="s">
        <v>1576</v>
      </c>
      <c r="D2020" s="128">
        <v>36244</v>
      </c>
      <c r="E2020" s="38"/>
    </row>
    <row r="2021" spans="2:5" ht="12" customHeight="1">
      <c r="B2021" s="41" t="s">
        <v>2738</v>
      </c>
      <c r="C2021" s="93" t="s">
        <v>2741</v>
      </c>
      <c r="D2021" s="129">
        <v>1336</v>
      </c>
      <c r="E2021" s="38"/>
    </row>
    <row r="2022" spans="2:5" ht="12" customHeight="1">
      <c r="B2022" s="41" t="s">
        <v>2738</v>
      </c>
      <c r="C2022" s="93" t="s">
        <v>2759</v>
      </c>
      <c r="D2022" s="129">
        <v>18133</v>
      </c>
      <c r="E2022" s="38"/>
    </row>
    <row r="2023" spans="2:5" ht="12" customHeight="1">
      <c r="B2023" s="41" t="s">
        <v>2738</v>
      </c>
      <c r="C2023" s="93" t="s">
        <v>2762</v>
      </c>
      <c r="D2023" s="129">
        <v>3213</v>
      </c>
      <c r="E2023" s="38"/>
    </row>
    <row r="2024" spans="2:5" ht="12" customHeight="1">
      <c r="B2024" s="41" t="s">
        <v>2738</v>
      </c>
      <c r="C2024" s="93" t="s">
        <v>2773</v>
      </c>
      <c r="D2024" s="129">
        <v>9916</v>
      </c>
      <c r="E2024" s="38"/>
    </row>
    <row r="2025" spans="2:5" ht="12" customHeight="1">
      <c r="B2025" s="41" t="s">
        <v>2738</v>
      </c>
      <c r="C2025" s="93" t="s">
        <v>2776</v>
      </c>
      <c r="D2025" s="129">
        <v>3646</v>
      </c>
      <c r="E2025" s="38"/>
    </row>
    <row r="2026" spans="2:5" ht="12" customHeight="1">
      <c r="B2026" s="41" t="s">
        <v>2738</v>
      </c>
      <c r="C2026" s="94" t="s">
        <v>2145</v>
      </c>
      <c r="D2026" s="128">
        <v>81930</v>
      </c>
      <c r="E2026" s="38"/>
    </row>
    <row r="2027" spans="2:5" ht="12" customHeight="1">
      <c r="B2027" s="41" t="s">
        <v>2738</v>
      </c>
      <c r="C2027" s="93" t="s">
        <v>2827</v>
      </c>
      <c r="D2027" s="129">
        <v>3613</v>
      </c>
      <c r="E2027" s="38"/>
    </row>
    <row r="2028" spans="2:5" ht="12" customHeight="1">
      <c r="B2028" s="41" t="s">
        <v>2738</v>
      </c>
      <c r="C2028" s="93" t="s">
        <v>2828</v>
      </c>
      <c r="D2028" s="129">
        <v>3861</v>
      </c>
      <c r="E2028" s="38"/>
    </row>
    <row r="2029" spans="2:5" ht="12" customHeight="1">
      <c r="B2029" s="41" t="s">
        <v>2738</v>
      </c>
      <c r="C2029" s="93" t="s">
        <v>2831</v>
      </c>
      <c r="D2029" s="129">
        <v>11369</v>
      </c>
      <c r="E2029" s="38"/>
    </row>
    <row r="2030" spans="2:5" ht="12" customHeight="1">
      <c r="B2030" s="41" t="s">
        <v>2738</v>
      </c>
      <c r="C2030" s="93" t="s">
        <v>2838</v>
      </c>
      <c r="D2030" s="129">
        <v>15379</v>
      </c>
      <c r="E2030" s="38"/>
    </row>
    <row r="2031" spans="2:5" ht="12" customHeight="1">
      <c r="B2031" s="41" t="s">
        <v>2738</v>
      </c>
      <c r="C2031" s="93" t="s">
        <v>2795</v>
      </c>
      <c r="D2031" s="129">
        <v>12041</v>
      </c>
      <c r="E2031" s="38"/>
    </row>
    <row r="2032" spans="2:5" ht="12" customHeight="1">
      <c r="B2032" s="41" t="s">
        <v>2738</v>
      </c>
      <c r="C2032" s="93" t="s">
        <v>2797</v>
      </c>
      <c r="D2032" s="129">
        <v>10663</v>
      </c>
      <c r="E2032" s="38"/>
    </row>
    <row r="2033" spans="2:5" ht="12" customHeight="1">
      <c r="B2033" s="41" t="s">
        <v>2738</v>
      </c>
      <c r="C2033" s="93" t="s">
        <v>2134</v>
      </c>
      <c r="D2033" s="129">
        <v>25004</v>
      </c>
      <c r="E2033" s="38"/>
    </row>
    <row r="2034" spans="2:5" ht="12" customHeight="1">
      <c r="B2034" s="41" t="s">
        <v>2738</v>
      </c>
      <c r="C2034" s="94" t="s">
        <v>2146</v>
      </c>
      <c r="D2034" s="128">
        <v>97511</v>
      </c>
      <c r="E2034" s="38"/>
    </row>
    <row r="2035" spans="2:5" ht="12" customHeight="1">
      <c r="B2035" s="41" t="s">
        <v>2738</v>
      </c>
      <c r="C2035" s="93" t="s">
        <v>353</v>
      </c>
      <c r="D2035" s="129">
        <v>16158</v>
      </c>
      <c r="E2035" s="38"/>
    </row>
    <row r="2036" spans="2:5" ht="12" customHeight="1">
      <c r="B2036" s="41" t="s">
        <v>2738</v>
      </c>
      <c r="C2036" s="93" t="s">
        <v>331</v>
      </c>
      <c r="D2036" s="129">
        <v>6317</v>
      </c>
      <c r="E2036" s="38"/>
    </row>
    <row r="2037" spans="2:5" ht="12" customHeight="1">
      <c r="B2037" s="41" t="s">
        <v>2738</v>
      </c>
      <c r="C2037" s="93" t="s">
        <v>332</v>
      </c>
      <c r="D2037" s="129">
        <v>9798</v>
      </c>
      <c r="E2037" s="38"/>
    </row>
    <row r="2038" spans="2:5" ht="12" customHeight="1">
      <c r="B2038" s="41" t="s">
        <v>2738</v>
      </c>
      <c r="C2038" s="93" t="s">
        <v>333</v>
      </c>
      <c r="D2038" s="129">
        <v>9463</v>
      </c>
      <c r="E2038" s="38"/>
    </row>
    <row r="2039" spans="2:5" ht="12" customHeight="1">
      <c r="B2039" s="41" t="s">
        <v>2738</v>
      </c>
      <c r="C2039" s="93" t="s">
        <v>325</v>
      </c>
      <c r="D2039" s="129">
        <v>9418</v>
      </c>
      <c r="E2039" s="38"/>
    </row>
    <row r="2040" spans="2:5" ht="12" customHeight="1">
      <c r="B2040" s="41" t="s">
        <v>2738</v>
      </c>
      <c r="C2040" s="93" t="s">
        <v>334</v>
      </c>
      <c r="D2040" s="129">
        <v>11125</v>
      </c>
      <c r="E2040" s="38"/>
    </row>
    <row r="2041" spans="2:5" ht="12" customHeight="1">
      <c r="B2041" s="41" t="s">
        <v>2738</v>
      </c>
      <c r="C2041" s="93" t="s">
        <v>341</v>
      </c>
      <c r="D2041" s="129">
        <v>7118</v>
      </c>
      <c r="E2041" s="38"/>
    </row>
    <row r="2042" spans="2:5" ht="12" customHeight="1">
      <c r="B2042" s="41" t="s">
        <v>2738</v>
      </c>
      <c r="C2042" s="93" t="s">
        <v>343</v>
      </c>
      <c r="D2042" s="129">
        <v>16456</v>
      </c>
      <c r="E2042" s="38"/>
    </row>
    <row r="2043" spans="2:5" ht="12" customHeight="1">
      <c r="B2043" s="41" t="s">
        <v>2738</v>
      </c>
      <c r="C2043" s="93" t="s">
        <v>344</v>
      </c>
      <c r="D2043" s="129">
        <v>3486</v>
      </c>
      <c r="E2043" s="38"/>
    </row>
    <row r="2044" spans="2:5" ht="12" customHeight="1">
      <c r="B2044" s="41" t="s">
        <v>2738</v>
      </c>
      <c r="C2044" s="93" t="s">
        <v>348</v>
      </c>
      <c r="D2044" s="129">
        <v>8172</v>
      </c>
      <c r="E2044" s="38"/>
    </row>
    <row r="2045" spans="2:5" ht="12" customHeight="1">
      <c r="B2045" s="41" t="s">
        <v>2738</v>
      </c>
      <c r="C2045" s="94" t="s">
        <v>2147</v>
      </c>
      <c r="D2045" s="128">
        <v>127323</v>
      </c>
      <c r="E2045" s="38"/>
    </row>
    <row r="2046" spans="2:5" ht="12" customHeight="1">
      <c r="B2046" s="41" t="s">
        <v>2738</v>
      </c>
      <c r="C2046" s="93" t="s">
        <v>2901</v>
      </c>
      <c r="D2046" s="129">
        <v>3287</v>
      </c>
      <c r="E2046" s="38"/>
    </row>
    <row r="2047" spans="2:5" ht="12" customHeight="1">
      <c r="B2047" s="41" t="s">
        <v>2738</v>
      </c>
      <c r="C2047" s="93" t="s">
        <v>2834</v>
      </c>
      <c r="D2047" s="129">
        <v>3578</v>
      </c>
      <c r="E2047" s="38"/>
    </row>
    <row r="2048" spans="2:5" ht="12" customHeight="1">
      <c r="B2048" s="41" t="s">
        <v>2738</v>
      </c>
      <c r="C2048" s="93" t="s">
        <v>2835</v>
      </c>
      <c r="D2048" s="129">
        <v>48513</v>
      </c>
      <c r="E2048" s="38"/>
    </row>
    <row r="2049" spans="2:5" ht="12" customHeight="1">
      <c r="B2049" s="41" t="s">
        <v>2738</v>
      </c>
      <c r="C2049" s="93" t="s">
        <v>2786</v>
      </c>
      <c r="D2049" s="129">
        <v>3071</v>
      </c>
      <c r="E2049" s="38"/>
    </row>
    <row r="2050" spans="2:5" ht="12" customHeight="1">
      <c r="B2050" s="41" t="s">
        <v>2738</v>
      </c>
      <c r="C2050" s="93" t="s">
        <v>2792</v>
      </c>
      <c r="D2050" s="129">
        <v>5270</v>
      </c>
      <c r="E2050" s="38"/>
    </row>
    <row r="2051" spans="2:5" ht="12" customHeight="1">
      <c r="B2051" s="41" t="s">
        <v>2738</v>
      </c>
      <c r="C2051" s="93" t="s">
        <v>2801</v>
      </c>
      <c r="D2051" s="129">
        <v>6318</v>
      </c>
      <c r="E2051" s="38"/>
    </row>
    <row r="2052" spans="2:5" ht="12" customHeight="1">
      <c r="B2052" s="41" t="s">
        <v>2738</v>
      </c>
      <c r="C2052" s="93" t="s">
        <v>2806</v>
      </c>
      <c r="D2052" s="129">
        <v>2905</v>
      </c>
      <c r="E2052" s="38"/>
    </row>
    <row r="2053" spans="2:5" ht="12" customHeight="1">
      <c r="B2053" s="41" t="s">
        <v>2738</v>
      </c>
      <c r="C2053" s="93" t="s">
        <v>2807</v>
      </c>
      <c r="D2053" s="129">
        <v>2481</v>
      </c>
      <c r="E2053" s="38"/>
    </row>
    <row r="2054" spans="2:5" ht="12" customHeight="1">
      <c r="B2054" s="41" t="s">
        <v>2738</v>
      </c>
      <c r="C2054" s="93" t="s">
        <v>2784</v>
      </c>
      <c r="D2054" s="129">
        <v>14691</v>
      </c>
      <c r="E2054" s="38"/>
    </row>
    <row r="2055" spans="2:5" ht="12" customHeight="1">
      <c r="B2055" s="41" t="s">
        <v>2738</v>
      </c>
      <c r="C2055" s="93" t="s">
        <v>2813</v>
      </c>
      <c r="D2055" s="129">
        <v>4647</v>
      </c>
      <c r="E2055" s="38"/>
    </row>
    <row r="2056" spans="2:5" ht="12" customHeight="1">
      <c r="B2056" s="41" t="s">
        <v>2738</v>
      </c>
      <c r="C2056" s="93" t="s">
        <v>2814</v>
      </c>
      <c r="D2056" s="129">
        <v>5322</v>
      </c>
      <c r="E2056" s="38"/>
    </row>
    <row r="2057" spans="2:5" ht="12" customHeight="1">
      <c r="B2057" s="41" t="s">
        <v>2738</v>
      </c>
      <c r="C2057" s="93" t="s">
        <v>2817</v>
      </c>
      <c r="D2057" s="129">
        <v>15746</v>
      </c>
      <c r="E2057" s="38"/>
    </row>
    <row r="2058" spans="2:5" ht="12" customHeight="1">
      <c r="B2058" s="41" t="s">
        <v>2738</v>
      </c>
      <c r="C2058" s="93" t="s">
        <v>2826</v>
      </c>
      <c r="D2058" s="129">
        <v>11494</v>
      </c>
      <c r="E2058" s="38"/>
    </row>
    <row r="2059" spans="2:5" ht="12" customHeight="1">
      <c r="B2059" s="41" t="s">
        <v>2738</v>
      </c>
      <c r="C2059" s="94" t="s">
        <v>2148</v>
      </c>
      <c r="D2059" s="128">
        <v>42427</v>
      </c>
      <c r="E2059" s="38"/>
    </row>
    <row r="2060" spans="2:5" ht="12" customHeight="1">
      <c r="B2060" s="41" t="s">
        <v>2738</v>
      </c>
      <c r="C2060" s="93" t="s">
        <v>2743</v>
      </c>
      <c r="D2060" s="129">
        <v>9498</v>
      </c>
      <c r="E2060" s="38"/>
    </row>
    <row r="2061" spans="2:5" ht="12" customHeight="1">
      <c r="B2061" s="41" t="s">
        <v>2738</v>
      </c>
      <c r="C2061" s="93" t="s">
        <v>2755</v>
      </c>
      <c r="D2061" s="129">
        <v>3755</v>
      </c>
      <c r="E2061" s="38"/>
    </row>
    <row r="2062" spans="2:5" ht="12" customHeight="1">
      <c r="B2062" s="41" t="s">
        <v>2738</v>
      </c>
      <c r="C2062" s="93" t="s">
        <v>2771</v>
      </c>
      <c r="D2062" s="129">
        <v>4061</v>
      </c>
      <c r="E2062" s="38"/>
    </row>
    <row r="2063" spans="2:5" ht="12" customHeight="1">
      <c r="B2063" s="41" t="s">
        <v>2738</v>
      </c>
      <c r="C2063" s="93" t="s">
        <v>2772</v>
      </c>
      <c r="D2063" s="129">
        <v>6426</v>
      </c>
      <c r="E2063" s="38"/>
    </row>
    <row r="2064" spans="2:5" ht="12" customHeight="1">
      <c r="B2064" s="41" t="s">
        <v>2738</v>
      </c>
      <c r="C2064" s="93" t="s">
        <v>2775</v>
      </c>
      <c r="D2064" s="129">
        <v>18687</v>
      </c>
      <c r="E2064" s="38"/>
    </row>
    <row r="2065" spans="2:5" ht="12" customHeight="1">
      <c r="B2065" s="41" t="s">
        <v>2738</v>
      </c>
      <c r="C2065" s="94" t="s">
        <v>2149</v>
      </c>
      <c r="D2065" s="128">
        <v>115958</v>
      </c>
      <c r="E2065" s="38"/>
    </row>
    <row r="2066" spans="2:5" ht="12" customHeight="1">
      <c r="B2066" s="41" t="s">
        <v>2738</v>
      </c>
      <c r="C2066" s="93" t="s">
        <v>2836</v>
      </c>
      <c r="D2066" s="129">
        <v>60568</v>
      </c>
      <c r="E2066" s="38"/>
    </row>
    <row r="2067" spans="2:5" ht="12" customHeight="1">
      <c r="B2067" s="41" t="s">
        <v>2738</v>
      </c>
      <c r="C2067" s="93" t="s">
        <v>2781</v>
      </c>
      <c r="D2067" s="129">
        <v>15845</v>
      </c>
      <c r="E2067" s="38"/>
    </row>
    <row r="2068" spans="2:5" ht="12" customHeight="1">
      <c r="B2068" s="41" t="s">
        <v>2738</v>
      </c>
      <c r="C2068" s="93" t="s">
        <v>2804</v>
      </c>
      <c r="D2068" s="129">
        <v>3813</v>
      </c>
      <c r="E2068" s="38"/>
    </row>
    <row r="2069" spans="2:5" ht="12" customHeight="1">
      <c r="B2069" s="41" t="s">
        <v>2738</v>
      </c>
      <c r="C2069" s="93" t="s">
        <v>2783</v>
      </c>
      <c r="D2069" s="129">
        <v>16660</v>
      </c>
      <c r="E2069" s="38"/>
    </row>
    <row r="2070" spans="2:5" ht="12" customHeight="1">
      <c r="B2070" s="41" t="s">
        <v>2738</v>
      </c>
      <c r="C2070" s="93" t="s">
        <v>2819</v>
      </c>
      <c r="D2070" s="129">
        <v>5487</v>
      </c>
      <c r="E2070" s="38"/>
    </row>
    <row r="2071" spans="2:5" ht="12" customHeight="1">
      <c r="B2071" s="41" t="s">
        <v>2738</v>
      </c>
      <c r="C2071" s="93" t="s">
        <v>2823</v>
      </c>
      <c r="D2071" s="129">
        <v>13585</v>
      </c>
      <c r="E2071" s="38"/>
    </row>
    <row r="2072" spans="2:5" ht="12" customHeight="1">
      <c r="B2072" s="41" t="s">
        <v>2738</v>
      </c>
      <c r="C2072" s="94" t="s">
        <v>2150</v>
      </c>
      <c r="D2072" s="128">
        <v>206868</v>
      </c>
      <c r="E2072" s="38"/>
    </row>
    <row r="2073" spans="2:5" ht="12" customHeight="1">
      <c r="B2073" s="41" t="s">
        <v>2738</v>
      </c>
      <c r="C2073" s="93" t="s">
        <v>2832</v>
      </c>
      <c r="D2073" s="129">
        <v>23343</v>
      </c>
      <c r="E2073" s="38"/>
    </row>
    <row r="2074" spans="2:5" ht="12" customHeight="1">
      <c r="B2074" s="41" t="s">
        <v>2738</v>
      </c>
      <c r="C2074" s="93" t="s">
        <v>2833</v>
      </c>
      <c r="D2074" s="129">
        <v>47506</v>
      </c>
      <c r="E2074" s="38"/>
    </row>
    <row r="2075" spans="2:5" ht="12" customHeight="1">
      <c r="B2075" s="41" t="s">
        <v>2738</v>
      </c>
      <c r="C2075" s="93" t="s">
        <v>2837</v>
      </c>
      <c r="D2075" s="129">
        <v>50310</v>
      </c>
      <c r="E2075" s="38"/>
    </row>
    <row r="2076" spans="2:5" ht="12" customHeight="1">
      <c r="B2076" s="41" t="s">
        <v>2738</v>
      </c>
      <c r="C2076" s="93" t="s">
        <v>2789</v>
      </c>
      <c r="D2076" s="129">
        <v>5646</v>
      </c>
      <c r="E2076" s="38"/>
    </row>
    <row r="2077" spans="2:5" ht="12" customHeight="1">
      <c r="B2077" s="41" t="s">
        <v>2738</v>
      </c>
      <c r="C2077" s="93" t="s">
        <v>2791</v>
      </c>
      <c r="D2077" s="129">
        <v>7357</v>
      </c>
      <c r="E2077" s="38"/>
    </row>
    <row r="2078" spans="2:5" ht="12" customHeight="1">
      <c r="B2078" s="41" t="s">
        <v>2738</v>
      </c>
      <c r="C2078" s="93" t="s">
        <v>2798</v>
      </c>
      <c r="D2078" s="129">
        <v>6138</v>
      </c>
      <c r="E2078" s="38"/>
    </row>
    <row r="2079" spans="2:5" ht="12" customHeight="1">
      <c r="B2079" s="41" t="s">
        <v>2738</v>
      </c>
      <c r="C2079" s="93" t="s">
        <v>2802</v>
      </c>
      <c r="D2079" s="129">
        <v>15043</v>
      </c>
      <c r="E2079" s="38"/>
    </row>
    <row r="2080" spans="2:5" ht="12" customHeight="1">
      <c r="B2080" s="41" t="s">
        <v>2738</v>
      </c>
      <c r="C2080" s="93" t="s">
        <v>2803</v>
      </c>
      <c r="D2080" s="129">
        <v>11899</v>
      </c>
      <c r="E2080" s="38"/>
    </row>
    <row r="2081" spans="2:5" ht="12" customHeight="1">
      <c r="B2081" s="41" t="s">
        <v>2738</v>
      </c>
      <c r="C2081" s="93" t="s">
        <v>2822</v>
      </c>
      <c r="D2081" s="129">
        <v>16254</v>
      </c>
      <c r="E2081" s="38"/>
    </row>
    <row r="2082" spans="2:5" ht="12" customHeight="1">
      <c r="B2082" s="41" t="s">
        <v>2738</v>
      </c>
      <c r="C2082" s="93" t="s">
        <v>2825</v>
      </c>
      <c r="D2082" s="129">
        <v>23372</v>
      </c>
      <c r="E2082" s="38"/>
    </row>
    <row r="2083" spans="2:5" ht="12" customHeight="1">
      <c r="B2083" s="41" t="s">
        <v>2738</v>
      </c>
      <c r="C2083" s="95" t="s">
        <v>955</v>
      </c>
      <c r="D2083" s="129"/>
      <c r="E2083" s="38"/>
    </row>
    <row r="2084" spans="2:5" ht="12" customHeight="1">
      <c r="B2084" s="41" t="s">
        <v>2738</v>
      </c>
      <c r="C2084" s="126" t="s">
        <v>956</v>
      </c>
      <c r="D2084" s="129"/>
      <c r="E2084" s="38"/>
    </row>
    <row r="2085" spans="2:5" ht="12" customHeight="1">
      <c r="B2085" s="41" t="s">
        <v>2738</v>
      </c>
      <c r="C2085" s="94" t="s">
        <v>2779</v>
      </c>
      <c r="D2085" s="128">
        <v>461935</v>
      </c>
      <c r="E2085" s="38"/>
    </row>
    <row r="2086" spans="2:5" ht="12" customHeight="1">
      <c r="B2086" s="41" t="s">
        <v>2738</v>
      </c>
      <c r="C2086" s="94" t="s">
        <v>2780</v>
      </c>
      <c r="D2086" s="128">
        <v>247792</v>
      </c>
      <c r="E2086" s="38"/>
    </row>
    <row r="2087" spans="2:5" ht="12" customHeight="1">
      <c r="B2087" s="41" t="s">
        <v>2738</v>
      </c>
      <c r="C2087" s="94" t="s">
        <v>354</v>
      </c>
      <c r="D2087" s="128">
        <v>93706</v>
      </c>
      <c r="E2087" s="38"/>
    </row>
    <row r="2088" spans="2:5" ht="12" customHeight="1">
      <c r="B2088" s="41" t="s">
        <v>2738</v>
      </c>
      <c r="C2088" s="94" t="s">
        <v>2839</v>
      </c>
      <c r="D2088" s="128">
        <v>37683</v>
      </c>
      <c r="E2088" s="38"/>
    </row>
    <row r="2089" spans="2:4" ht="12" customHeight="1">
      <c r="B2089" s="37"/>
      <c r="D2089" s="105"/>
    </row>
    <row r="2090" spans="2:4" ht="12" customHeight="1" thickBot="1">
      <c r="B2090" s="37"/>
      <c r="D2090" s="105"/>
    </row>
    <row r="2091" spans="2:4" ht="16.5" customHeight="1" thickTop="1">
      <c r="B2091" s="176" t="s">
        <v>746</v>
      </c>
      <c r="C2091" s="181" t="s">
        <v>766</v>
      </c>
      <c r="D2091" s="179" t="s">
        <v>2724</v>
      </c>
    </row>
    <row r="2092" spans="2:4" ht="25.5" customHeight="1" thickBot="1">
      <c r="B2092" s="178"/>
      <c r="C2092" s="182"/>
      <c r="D2092" s="180"/>
    </row>
    <row r="2093" spans="2:5" ht="12" customHeight="1" thickTop="1">
      <c r="B2093" s="41"/>
      <c r="C2093" s="44"/>
      <c r="D2093" s="104"/>
      <c r="E2093" s="38"/>
    </row>
    <row r="2094" spans="2:5" ht="12" customHeight="1">
      <c r="B2094" s="41" t="s">
        <v>761</v>
      </c>
      <c r="C2094" s="94" t="s">
        <v>2151</v>
      </c>
      <c r="D2094" s="128">
        <v>4593358</v>
      </c>
      <c r="E2094" s="38"/>
    </row>
    <row r="2095" spans="2:5" ht="12" customHeight="1">
      <c r="B2095" s="41" t="s">
        <v>761</v>
      </c>
      <c r="C2095" s="93"/>
      <c r="D2095" s="128"/>
      <c r="E2095" s="38"/>
    </row>
    <row r="2096" spans="2:5" ht="12" customHeight="1">
      <c r="B2096" s="41" t="s">
        <v>761</v>
      </c>
      <c r="C2096" s="94" t="s">
        <v>2152</v>
      </c>
      <c r="D2096" s="128">
        <v>150928</v>
      </c>
      <c r="E2096" s="38"/>
    </row>
    <row r="2097" spans="2:5" ht="12" customHeight="1">
      <c r="B2097" s="41" t="s">
        <v>761</v>
      </c>
      <c r="C2097" s="93" t="s">
        <v>2153</v>
      </c>
      <c r="D2097" s="129">
        <v>58297</v>
      </c>
      <c r="E2097" s="38"/>
    </row>
    <row r="2098" spans="2:5" ht="12" customHeight="1">
      <c r="B2098" s="41" t="s">
        <v>761</v>
      </c>
      <c r="C2098" s="93" t="s">
        <v>2154</v>
      </c>
      <c r="D2098" s="129">
        <v>32811</v>
      </c>
      <c r="E2098" s="38"/>
    </row>
    <row r="2099" spans="2:5" ht="12" customHeight="1">
      <c r="B2099" s="41" t="s">
        <v>761</v>
      </c>
      <c r="C2099" s="93" t="s">
        <v>2155</v>
      </c>
      <c r="D2099" s="129">
        <v>9088</v>
      </c>
      <c r="E2099" s="38"/>
    </row>
    <row r="2100" spans="2:5" ht="12" customHeight="1">
      <c r="B2100" s="41" t="s">
        <v>761</v>
      </c>
      <c r="C2100" s="93" t="s">
        <v>386</v>
      </c>
      <c r="D2100" s="129">
        <v>11931</v>
      </c>
      <c r="E2100" s="38"/>
    </row>
    <row r="2101" spans="2:5" ht="12" customHeight="1">
      <c r="B2101" s="41" t="s">
        <v>761</v>
      </c>
      <c r="C2101" s="93" t="s">
        <v>2156</v>
      </c>
      <c r="D2101" s="129">
        <v>7583</v>
      </c>
      <c r="E2101" s="38"/>
    </row>
    <row r="2102" spans="2:5" ht="12" customHeight="1">
      <c r="B2102" s="41" t="s">
        <v>761</v>
      </c>
      <c r="C2102" s="93" t="s">
        <v>2157</v>
      </c>
      <c r="D2102" s="129">
        <v>11826</v>
      </c>
      <c r="E2102" s="38"/>
    </row>
    <row r="2103" spans="2:5" ht="12" customHeight="1">
      <c r="B2103" s="41" t="s">
        <v>761</v>
      </c>
      <c r="C2103" s="93" t="s">
        <v>2158</v>
      </c>
      <c r="D2103" s="129">
        <v>12263</v>
      </c>
      <c r="E2103" s="38"/>
    </row>
    <row r="2104" spans="2:5" ht="12" customHeight="1">
      <c r="B2104" s="41" t="s">
        <v>761</v>
      </c>
      <c r="C2104" s="93" t="s">
        <v>2159</v>
      </c>
      <c r="D2104" s="129">
        <v>7129</v>
      </c>
      <c r="E2104" s="38"/>
    </row>
    <row r="2105" spans="2:5" ht="12" customHeight="1">
      <c r="B2105" s="41" t="s">
        <v>761</v>
      </c>
      <c r="C2105" s="94" t="s">
        <v>2034</v>
      </c>
      <c r="D2105" s="128">
        <v>160952</v>
      </c>
      <c r="E2105" s="38"/>
    </row>
    <row r="2106" spans="2:5" ht="12" customHeight="1">
      <c r="B2106" s="41" t="s">
        <v>761</v>
      </c>
      <c r="C2106" s="93" t="s">
        <v>2160</v>
      </c>
      <c r="D2106" s="129">
        <v>5758</v>
      </c>
      <c r="E2106" s="38"/>
    </row>
    <row r="2107" spans="2:5" ht="12" customHeight="1">
      <c r="B2107" s="41" t="s">
        <v>761</v>
      </c>
      <c r="C2107" s="93" t="s">
        <v>2161</v>
      </c>
      <c r="D2107" s="129">
        <v>11238</v>
      </c>
      <c r="E2107" s="38"/>
    </row>
    <row r="2108" spans="2:5" ht="12" customHeight="1">
      <c r="B2108" s="41" t="s">
        <v>761</v>
      </c>
      <c r="C2108" s="93" t="s">
        <v>2162</v>
      </c>
      <c r="D2108" s="129">
        <v>11097</v>
      </c>
      <c r="E2108" s="38"/>
    </row>
    <row r="2109" spans="2:5" ht="12" customHeight="1">
      <c r="B2109" s="41" t="s">
        <v>761</v>
      </c>
      <c r="C2109" s="93" t="s">
        <v>2163</v>
      </c>
      <c r="D2109" s="129">
        <v>44848</v>
      </c>
      <c r="E2109" s="38"/>
    </row>
    <row r="2110" spans="2:5" ht="12" customHeight="1">
      <c r="B2110" s="41" t="s">
        <v>761</v>
      </c>
      <c r="C2110" s="93" t="s">
        <v>2164</v>
      </c>
      <c r="D2110" s="129">
        <v>23048</v>
      </c>
      <c r="E2110" s="38"/>
    </row>
    <row r="2111" spans="2:5" ht="12" customHeight="1">
      <c r="B2111" s="41" t="s">
        <v>761</v>
      </c>
      <c r="C2111" s="93" t="s">
        <v>2165</v>
      </c>
      <c r="D2111" s="129">
        <v>6990</v>
      </c>
      <c r="E2111" s="38"/>
    </row>
    <row r="2112" spans="2:5" ht="12" customHeight="1">
      <c r="B2112" s="41" t="s">
        <v>761</v>
      </c>
      <c r="C2112" s="93" t="s">
        <v>2166</v>
      </c>
      <c r="D2112" s="129">
        <v>12599</v>
      </c>
      <c r="E2112" s="38"/>
    </row>
    <row r="2113" spans="2:5" ht="12" customHeight="1">
      <c r="B2113" s="41" t="s">
        <v>761</v>
      </c>
      <c r="C2113" s="93" t="s">
        <v>2167</v>
      </c>
      <c r="D2113" s="129">
        <v>15421</v>
      </c>
      <c r="E2113" s="38"/>
    </row>
    <row r="2114" spans="2:5" ht="12" customHeight="1">
      <c r="B2114" s="41" t="s">
        <v>761</v>
      </c>
      <c r="C2114" s="93" t="s">
        <v>2168</v>
      </c>
      <c r="D2114" s="129">
        <v>16765</v>
      </c>
      <c r="E2114" s="38"/>
    </row>
    <row r="2115" spans="2:5" ht="12" customHeight="1">
      <c r="B2115" s="41" t="s">
        <v>761</v>
      </c>
      <c r="C2115" s="93" t="s">
        <v>2169</v>
      </c>
      <c r="D2115" s="129">
        <v>13188</v>
      </c>
      <c r="E2115" s="38"/>
    </row>
    <row r="2116" spans="2:5" ht="12" customHeight="1">
      <c r="B2116" s="41" t="s">
        <v>761</v>
      </c>
      <c r="C2116" s="94" t="s">
        <v>2170</v>
      </c>
      <c r="D2116" s="128">
        <v>58723</v>
      </c>
      <c r="E2116" s="38"/>
    </row>
    <row r="2117" spans="2:5" ht="12" customHeight="1">
      <c r="B2117" s="41" t="s">
        <v>761</v>
      </c>
      <c r="C2117" s="93" t="s">
        <v>2171</v>
      </c>
      <c r="D2117" s="129">
        <v>19673</v>
      </c>
      <c r="E2117" s="38"/>
    </row>
    <row r="2118" spans="2:5" ht="12" customHeight="1">
      <c r="B2118" s="41" t="s">
        <v>761</v>
      </c>
      <c r="C2118" s="93" t="s">
        <v>2172</v>
      </c>
      <c r="D2118" s="129">
        <v>8680</v>
      </c>
      <c r="E2118" s="38"/>
    </row>
    <row r="2119" spans="2:5" ht="12" customHeight="1">
      <c r="B2119" s="41" t="s">
        <v>761</v>
      </c>
      <c r="C2119" s="93" t="s">
        <v>2173</v>
      </c>
      <c r="D2119" s="129">
        <v>16723</v>
      </c>
      <c r="E2119" s="38"/>
    </row>
    <row r="2120" spans="2:5" ht="12" customHeight="1">
      <c r="B2120" s="41" t="s">
        <v>761</v>
      </c>
      <c r="C2120" s="93" t="s">
        <v>2174</v>
      </c>
      <c r="D2120" s="129">
        <v>7471</v>
      </c>
      <c r="E2120" s="38"/>
    </row>
    <row r="2121" spans="2:5" ht="12" customHeight="1">
      <c r="B2121" s="41" t="s">
        <v>761</v>
      </c>
      <c r="C2121" s="93" t="s">
        <v>2175</v>
      </c>
      <c r="D2121" s="129">
        <v>6176</v>
      </c>
      <c r="E2121" s="38"/>
    </row>
    <row r="2122" spans="2:5" ht="12" customHeight="1">
      <c r="B2122" s="41" t="s">
        <v>761</v>
      </c>
      <c r="C2122" s="94" t="s">
        <v>2176</v>
      </c>
      <c r="D2122" s="128">
        <v>177696</v>
      </c>
      <c r="E2122" s="38"/>
    </row>
    <row r="2123" spans="2:5" ht="12" customHeight="1">
      <c r="B2123" s="41" t="s">
        <v>761</v>
      </c>
      <c r="C2123" s="93" t="s">
        <v>2177</v>
      </c>
      <c r="D2123" s="129">
        <v>35824</v>
      </c>
      <c r="E2123" s="38"/>
    </row>
    <row r="2124" spans="2:5" ht="12" customHeight="1">
      <c r="B2124" s="41" t="s">
        <v>761</v>
      </c>
      <c r="C2124" s="93" t="s">
        <v>2178</v>
      </c>
      <c r="D2124" s="129">
        <v>16005</v>
      </c>
      <c r="E2124" s="38"/>
    </row>
    <row r="2125" spans="2:5" ht="12" customHeight="1">
      <c r="B2125" s="41" t="s">
        <v>761</v>
      </c>
      <c r="C2125" s="93" t="s">
        <v>2179</v>
      </c>
      <c r="D2125" s="129">
        <v>11279</v>
      </c>
      <c r="E2125" s="38"/>
    </row>
    <row r="2126" spans="2:5" ht="12" customHeight="1">
      <c r="B2126" s="41" t="s">
        <v>761</v>
      </c>
      <c r="C2126" s="93" t="s">
        <v>2180</v>
      </c>
      <c r="D2126" s="129">
        <v>11027</v>
      </c>
      <c r="E2126" s="38"/>
    </row>
    <row r="2127" spans="2:5" ht="12" customHeight="1">
      <c r="B2127" s="41" t="s">
        <v>761</v>
      </c>
      <c r="C2127" s="93" t="s">
        <v>2181</v>
      </c>
      <c r="D2127" s="129">
        <v>9550</v>
      </c>
      <c r="E2127" s="38"/>
    </row>
    <row r="2128" spans="2:5" ht="12" customHeight="1">
      <c r="B2128" s="41" t="s">
        <v>761</v>
      </c>
      <c r="C2128" s="93" t="s">
        <v>1788</v>
      </c>
      <c r="D2128" s="129">
        <v>5735</v>
      </c>
      <c r="E2128" s="38"/>
    </row>
    <row r="2129" spans="2:5" ht="12" customHeight="1">
      <c r="B2129" s="41" t="s">
        <v>761</v>
      </c>
      <c r="C2129" s="93" t="s">
        <v>2182</v>
      </c>
      <c r="D2129" s="129">
        <v>12938</v>
      </c>
      <c r="E2129" s="38"/>
    </row>
    <row r="2130" spans="2:5" ht="12" customHeight="1">
      <c r="B2130" s="41" t="s">
        <v>761</v>
      </c>
      <c r="C2130" s="93" t="s">
        <v>2183</v>
      </c>
      <c r="D2130" s="129">
        <v>10629</v>
      </c>
      <c r="E2130" s="38"/>
    </row>
    <row r="2131" spans="2:5" ht="12" customHeight="1">
      <c r="B2131" s="41" t="s">
        <v>761</v>
      </c>
      <c r="C2131" s="93" t="s">
        <v>2184</v>
      </c>
      <c r="D2131" s="129">
        <v>11911</v>
      </c>
      <c r="E2131" s="38"/>
    </row>
    <row r="2132" spans="2:5" ht="12" customHeight="1">
      <c r="B2132" s="41" t="s">
        <v>761</v>
      </c>
      <c r="C2132" s="93" t="s">
        <v>2185</v>
      </c>
      <c r="D2132" s="129">
        <v>26738</v>
      </c>
      <c r="E2132" s="38"/>
    </row>
    <row r="2133" spans="2:5" ht="12" customHeight="1">
      <c r="B2133" s="41" t="s">
        <v>761</v>
      </c>
      <c r="C2133" s="93" t="s">
        <v>2186</v>
      </c>
      <c r="D2133" s="129">
        <v>12871</v>
      </c>
      <c r="E2133" s="38"/>
    </row>
    <row r="2134" spans="2:5" ht="12" customHeight="1">
      <c r="B2134" s="41" t="s">
        <v>761</v>
      </c>
      <c r="C2134" s="93" t="s">
        <v>2187</v>
      </c>
      <c r="D2134" s="129">
        <v>13189</v>
      </c>
      <c r="E2134" s="38"/>
    </row>
    <row r="2135" spans="2:5" ht="12" customHeight="1">
      <c r="B2135" s="41" t="s">
        <v>761</v>
      </c>
      <c r="C2135" s="94" t="s">
        <v>2188</v>
      </c>
      <c r="D2135" s="128">
        <v>135478</v>
      </c>
      <c r="E2135" s="38"/>
    </row>
    <row r="2136" spans="2:5" ht="12" customHeight="1">
      <c r="B2136" s="41" t="s">
        <v>761</v>
      </c>
      <c r="C2136" s="93" t="s">
        <v>2189</v>
      </c>
      <c r="D2136" s="129">
        <v>13210</v>
      </c>
      <c r="E2136" s="38"/>
    </row>
    <row r="2137" spans="2:5" ht="12" customHeight="1">
      <c r="B2137" s="41" t="s">
        <v>761</v>
      </c>
      <c r="C2137" s="93" t="s">
        <v>2190</v>
      </c>
      <c r="D2137" s="129">
        <v>3998</v>
      </c>
      <c r="E2137" s="38"/>
    </row>
    <row r="2138" spans="2:5" ht="12" customHeight="1">
      <c r="B2138" s="41" t="s">
        <v>761</v>
      </c>
      <c r="C2138" s="93" t="s">
        <v>2099</v>
      </c>
      <c r="D2138" s="129">
        <v>6002</v>
      </c>
      <c r="E2138" s="38"/>
    </row>
    <row r="2139" spans="2:5" ht="12" customHeight="1">
      <c r="B2139" s="41" t="s">
        <v>761</v>
      </c>
      <c r="C2139" s="93" t="s">
        <v>2191</v>
      </c>
      <c r="D2139" s="129">
        <v>5639</v>
      </c>
      <c r="E2139" s="38"/>
    </row>
    <row r="2140" spans="2:5" ht="12" customHeight="1">
      <c r="B2140" s="41" t="s">
        <v>761</v>
      </c>
      <c r="C2140" s="93" t="s">
        <v>2192</v>
      </c>
      <c r="D2140" s="129">
        <v>13747</v>
      </c>
      <c r="E2140" s="38"/>
    </row>
    <row r="2141" spans="2:5" ht="12" customHeight="1">
      <c r="B2141" s="41" t="s">
        <v>761</v>
      </c>
      <c r="C2141" s="93" t="s">
        <v>2193</v>
      </c>
      <c r="D2141" s="129">
        <v>9847</v>
      </c>
      <c r="E2141" s="38"/>
    </row>
    <row r="2142" spans="2:5" ht="12" customHeight="1">
      <c r="B2142" s="41" t="s">
        <v>761</v>
      </c>
      <c r="C2142" s="93" t="s">
        <v>2194</v>
      </c>
      <c r="D2142" s="129">
        <v>10703</v>
      </c>
      <c r="E2142" s="38"/>
    </row>
    <row r="2143" spans="2:5" ht="12" customHeight="1">
      <c r="B2143" s="41" t="s">
        <v>761</v>
      </c>
      <c r="C2143" s="93" t="s">
        <v>2195</v>
      </c>
      <c r="D2143" s="129">
        <v>4905</v>
      </c>
      <c r="E2143" s="38"/>
    </row>
    <row r="2144" spans="2:5" ht="12" customHeight="1">
      <c r="B2144" s="41" t="s">
        <v>761</v>
      </c>
      <c r="C2144" s="93" t="s">
        <v>2196</v>
      </c>
      <c r="D2144" s="129">
        <v>4949</v>
      </c>
      <c r="E2144" s="38"/>
    </row>
    <row r="2145" spans="2:5" ht="12" customHeight="1">
      <c r="B2145" s="41" t="s">
        <v>761</v>
      </c>
      <c r="C2145" s="93" t="s">
        <v>2197</v>
      </c>
      <c r="D2145" s="129">
        <v>10737</v>
      </c>
      <c r="E2145" s="38"/>
    </row>
    <row r="2146" spans="2:5" ht="12" customHeight="1">
      <c r="B2146" s="41" t="s">
        <v>761</v>
      </c>
      <c r="C2146" s="93" t="s">
        <v>2198</v>
      </c>
      <c r="D2146" s="129">
        <v>14825</v>
      </c>
      <c r="E2146" s="38"/>
    </row>
    <row r="2147" spans="2:5" ht="12" customHeight="1">
      <c r="B2147" s="41" t="s">
        <v>761</v>
      </c>
      <c r="C2147" s="93" t="s">
        <v>2199</v>
      </c>
      <c r="D2147" s="129">
        <v>7291</v>
      </c>
      <c r="E2147" s="38"/>
    </row>
    <row r="2148" spans="2:5" ht="12" customHeight="1">
      <c r="B2148" s="41" t="s">
        <v>761</v>
      </c>
      <c r="C2148" s="93" t="s">
        <v>2200</v>
      </c>
      <c r="D2148" s="129">
        <v>12807</v>
      </c>
      <c r="E2148" s="38"/>
    </row>
    <row r="2149" spans="2:5" ht="12" customHeight="1">
      <c r="B2149" s="41" t="s">
        <v>761</v>
      </c>
      <c r="C2149" s="93" t="s">
        <v>2201</v>
      </c>
      <c r="D2149" s="129">
        <v>3888</v>
      </c>
      <c r="E2149" s="38"/>
    </row>
    <row r="2150" spans="2:5" ht="12" customHeight="1">
      <c r="B2150" s="41" t="s">
        <v>761</v>
      </c>
      <c r="C2150" s="93" t="s">
        <v>2202</v>
      </c>
      <c r="D2150" s="129">
        <v>10089</v>
      </c>
      <c r="E2150" s="38"/>
    </row>
    <row r="2151" spans="2:5" ht="12" customHeight="1">
      <c r="B2151" s="41" t="s">
        <v>761</v>
      </c>
      <c r="C2151" s="93" t="s">
        <v>2203</v>
      </c>
      <c r="D2151" s="129">
        <v>2841</v>
      </c>
      <c r="E2151" s="38"/>
    </row>
    <row r="2152" spans="2:5" ht="12" customHeight="1">
      <c r="B2152" s="41" t="s">
        <v>761</v>
      </c>
      <c r="C2152" s="94" t="s">
        <v>2204</v>
      </c>
      <c r="D2152" s="128">
        <v>115349</v>
      </c>
      <c r="E2152" s="38"/>
    </row>
    <row r="2153" spans="2:5" ht="12" customHeight="1">
      <c r="B2153" s="41" t="s">
        <v>761</v>
      </c>
      <c r="C2153" s="93" t="s">
        <v>2205</v>
      </c>
      <c r="D2153" s="129">
        <v>39057</v>
      </c>
      <c r="E2153" s="38"/>
    </row>
    <row r="2154" spans="2:5" ht="12" customHeight="1">
      <c r="B2154" s="41" t="s">
        <v>761</v>
      </c>
      <c r="C2154" s="93" t="s">
        <v>2206</v>
      </c>
      <c r="D2154" s="129">
        <v>18604</v>
      </c>
      <c r="E2154" s="38"/>
    </row>
    <row r="2155" spans="2:5" ht="12" customHeight="1">
      <c r="B2155" s="41" t="s">
        <v>761</v>
      </c>
      <c r="C2155" s="93" t="s">
        <v>2207</v>
      </c>
      <c r="D2155" s="129">
        <v>11565</v>
      </c>
      <c r="E2155" s="38"/>
    </row>
    <row r="2156" spans="2:5" ht="12" customHeight="1">
      <c r="B2156" s="41" t="s">
        <v>761</v>
      </c>
      <c r="C2156" s="93" t="s">
        <v>2208</v>
      </c>
      <c r="D2156" s="129">
        <v>11430</v>
      </c>
      <c r="E2156" s="38"/>
    </row>
    <row r="2157" spans="2:5" ht="12" customHeight="1">
      <c r="B2157" s="41" t="s">
        <v>761</v>
      </c>
      <c r="C2157" s="93" t="s">
        <v>2209</v>
      </c>
      <c r="D2157" s="129">
        <v>10602</v>
      </c>
      <c r="E2157" s="38"/>
    </row>
    <row r="2158" spans="2:5" ht="12" customHeight="1">
      <c r="B2158" s="41" t="s">
        <v>761</v>
      </c>
      <c r="C2158" s="93" t="s">
        <v>2210</v>
      </c>
      <c r="D2158" s="129">
        <v>8678</v>
      </c>
      <c r="E2158" s="38"/>
    </row>
    <row r="2159" spans="2:5" ht="12" customHeight="1">
      <c r="B2159" s="41" t="s">
        <v>761</v>
      </c>
      <c r="C2159" s="93" t="s">
        <v>2211</v>
      </c>
      <c r="D2159" s="129">
        <v>9496</v>
      </c>
      <c r="E2159" s="38"/>
    </row>
    <row r="2160" spans="2:5" ht="12" customHeight="1">
      <c r="B2160" s="41" t="s">
        <v>761</v>
      </c>
      <c r="C2160" s="93" t="s">
        <v>2212</v>
      </c>
      <c r="D2160" s="129">
        <v>5917</v>
      </c>
      <c r="E2160" s="38"/>
    </row>
    <row r="2161" spans="2:5" ht="12" customHeight="1">
      <c r="B2161" s="41" t="s">
        <v>761</v>
      </c>
      <c r="C2161" s="94" t="s">
        <v>2213</v>
      </c>
      <c r="D2161" s="128">
        <v>85476</v>
      </c>
      <c r="E2161" s="38"/>
    </row>
    <row r="2162" spans="2:5" ht="12" customHeight="1">
      <c r="B2162" s="41" t="s">
        <v>761</v>
      </c>
      <c r="C2162" s="93" t="s">
        <v>2214</v>
      </c>
      <c r="D2162" s="129">
        <v>20674</v>
      </c>
      <c r="E2162" s="38"/>
    </row>
    <row r="2163" spans="2:5" ht="12" customHeight="1">
      <c r="B2163" s="41" t="s">
        <v>761</v>
      </c>
      <c r="C2163" s="93" t="s">
        <v>2215</v>
      </c>
      <c r="D2163" s="129">
        <v>9216</v>
      </c>
      <c r="E2163" s="38"/>
    </row>
    <row r="2164" spans="2:5" ht="12" customHeight="1">
      <c r="B2164" s="41" t="s">
        <v>761</v>
      </c>
      <c r="C2164" s="93" t="s">
        <v>2216</v>
      </c>
      <c r="D2164" s="129">
        <v>6443</v>
      </c>
      <c r="E2164" s="38"/>
    </row>
    <row r="2165" spans="2:5" ht="12" customHeight="1">
      <c r="B2165" s="41" t="s">
        <v>761</v>
      </c>
      <c r="C2165" s="93" t="s">
        <v>2217</v>
      </c>
      <c r="D2165" s="129">
        <v>7615</v>
      </c>
      <c r="E2165" s="38"/>
    </row>
    <row r="2166" spans="2:5" ht="12" customHeight="1">
      <c r="B2166" s="41" t="s">
        <v>761</v>
      </c>
      <c r="C2166" s="93" t="s">
        <v>2218</v>
      </c>
      <c r="D2166" s="129">
        <v>6852</v>
      </c>
      <c r="E2166" s="38"/>
    </row>
    <row r="2167" spans="2:5" ht="12" customHeight="1">
      <c r="B2167" s="41" t="s">
        <v>761</v>
      </c>
      <c r="C2167" s="93" t="s">
        <v>2219</v>
      </c>
      <c r="D2167" s="129">
        <v>5078</v>
      </c>
      <c r="E2167" s="38"/>
    </row>
    <row r="2168" spans="2:5" ht="12" customHeight="1">
      <c r="B2168" s="41" t="s">
        <v>761</v>
      </c>
      <c r="C2168" s="93" t="s">
        <v>2220</v>
      </c>
      <c r="D2168" s="129">
        <v>5996</v>
      </c>
      <c r="E2168" s="38"/>
    </row>
    <row r="2169" spans="2:5" ht="12" customHeight="1">
      <c r="B2169" s="41" t="s">
        <v>761</v>
      </c>
      <c r="C2169" s="93" t="s">
        <v>2221</v>
      </c>
      <c r="D2169" s="129">
        <v>5953</v>
      </c>
      <c r="E2169" s="38"/>
    </row>
    <row r="2170" spans="2:5" ht="12" customHeight="1">
      <c r="B2170" s="41" t="s">
        <v>761</v>
      </c>
      <c r="C2170" s="93" t="s">
        <v>2222</v>
      </c>
      <c r="D2170" s="129">
        <v>17649</v>
      </c>
      <c r="E2170" s="38"/>
    </row>
    <row r="2171" spans="2:5" ht="12" customHeight="1">
      <c r="B2171" s="41" t="s">
        <v>761</v>
      </c>
      <c r="C2171" s="94" t="s">
        <v>2223</v>
      </c>
      <c r="D2171" s="128">
        <v>77119</v>
      </c>
      <c r="E2171" s="38"/>
    </row>
    <row r="2172" spans="2:5" ht="12" customHeight="1">
      <c r="B2172" s="41" t="s">
        <v>761</v>
      </c>
      <c r="C2172" s="93" t="s">
        <v>2224</v>
      </c>
      <c r="D2172" s="129">
        <v>24244</v>
      </c>
      <c r="E2172" s="38"/>
    </row>
    <row r="2173" spans="2:5" ht="12" customHeight="1">
      <c r="B2173" s="41" t="s">
        <v>761</v>
      </c>
      <c r="C2173" s="93" t="s">
        <v>2225</v>
      </c>
      <c r="D2173" s="129">
        <v>3340</v>
      </c>
      <c r="E2173" s="38"/>
    </row>
    <row r="2174" spans="2:5" ht="12" customHeight="1">
      <c r="B2174" s="41" t="s">
        <v>761</v>
      </c>
      <c r="C2174" s="93" t="s">
        <v>2226</v>
      </c>
      <c r="D2174" s="129">
        <v>7687</v>
      </c>
      <c r="E2174" s="38"/>
    </row>
    <row r="2175" spans="2:5" ht="12" customHeight="1">
      <c r="B2175" s="41" t="s">
        <v>761</v>
      </c>
      <c r="C2175" s="93" t="s">
        <v>2227</v>
      </c>
      <c r="D2175" s="129">
        <v>6883</v>
      </c>
      <c r="E2175" s="38"/>
    </row>
    <row r="2176" spans="2:5" ht="12" customHeight="1">
      <c r="B2176" s="41" t="s">
        <v>761</v>
      </c>
      <c r="C2176" s="93" t="s">
        <v>2228</v>
      </c>
      <c r="D2176" s="129">
        <v>6851</v>
      </c>
      <c r="E2176" s="38"/>
    </row>
    <row r="2177" spans="2:5" ht="12" customHeight="1">
      <c r="B2177" s="41" t="s">
        <v>761</v>
      </c>
      <c r="C2177" s="93" t="s">
        <v>2229</v>
      </c>
      <c r="D2177" s="129">
        <v>11836</v>
      </c>
      <c r="E2177" s="38"/>
    </row>
    <row r="2178" spans="2:5" ht="12" customHeight="1">
      <c r="B2178" s="41" t="s">
        <v>761</v>
      </c>
      <c r="C2178" s="93" t="s">
        <v>2230</v>
      </c>
      <c r="D2178" s="129">
        <v>6577</v>
      </c>
      <c r="E2178" s="38"/>
    </row>
    <row r="2179" spans="2:5" ht="12" customHeight="1">
      <c r="B2179" s="41" t="s">
        <v>761</v>
      </c>
      <c r="C2179" s="93" t="s">
        <v>2231</v>
      </c>
      <c r="D2179" s="129">
        <v>9701</v>
      </c>
      <c r="E2179" s="38"/>
    </row>
    <row r="2180" spans="2:5" ht="12" customHeight="1">
      <c r="B2180" s="41" t="s">
        <v>761</v>
      </c>
      <c r="C2180" s="94" t="s">
        <v>2232</v>
      </c>
      <c r="D2180" s="128">
        <v>96039</v>
      </c>
      <c r="E2180" s="38"/>
    </row>
    <row r="2181" spans="2:5" ht="12" customHeight="1">
      <c r="B2181" s="41" t="s">
        <v>761</v>
      </c>
      <c r="C2181" s="93" t="s">
        <v>2233</v>
      </c>
      <c r="D2181" s="129">
        <v>22487</v>
      </c>
      <c r="E2181" s="38"/>
    </row>
    <row r="2182" spans="2:5" ht="12" customHeight="1">
      <c r="B2182" s="41" t="s">
        <v>761</v>
      </c>
      <c r="C2182" s="93" t="s">
        <v>2234</v>
      </c>
      <c r="D2182" s="129">
        <v>39858</v>
      </c>
      <c r="E2182" s="38"/>
    </row>
    <row r="2183" spans="2:5" ht="12" customHeight="1">
      <c r="B2183" s="41" t="s">
        <v>761</v>
      </c>
      <c r="C2183" s="93" t="s">
        <v>2235</v>
      </c>
      <c r="D2183" s="129">
        <v>20111</v>
      </c>
      <c r="E2183" s="38"/>
    </row>
    <row r="2184" spans="2:5" ht="12" customHeight="1">
      <c r="B2184" s="41" t="s">
        <v>761</v>
      </c>
      <c r="C2184" s="93" t="s">
        <v>2236</v>
      </c>
      <c r="D2184" s="129">
        <v>5946</v>
      </c>
      <c r="E2184" s="38"/>
    </row>
    <row r="2185" spans="2:5" ht="12" customHeight="1">
      <c r="B2185" s="41" t="s">
        <v>761</v>
      </c>
      <c r="C2185" s="93" t="s">
        <v>2237</v>
      </c>
      <c r="D2185" s="129">
        <v>7637</v>
      </c>
      <c r="E2185" s="38"/>
    </row>
    <row r="2186" spans="2:5" ht="12" customHeight="1">
      <c r="B2186" s="41" t="s">
        <v>761</v>
      </c>
      <c r="C2186" s="94" t="s">
        <v>2238</v>
      </c>
      <c r="D2186" s="128">
        <v>72037</v>
      </c>
      <c r="E2186" s="38"/>
    </row>
    <row r="2187" spans="2:5" ht="12" customHeight="1">
      <c r="B2187" s="41" t="s">
        <v>761</v>
      </c>
      <c r="C2187" s="93" t="s">
        <v>2239</v>
      </c>
      <c r="D2187" s="129">
        <v>32595</v>
      </c>
      <c r="E2187" s="38"/>
    </row>
    <row r="2188" spans="2:5" ht="12" customHeight="1">
      <c r="B2188" s="41" t="s">
        <v>761</v>
      </c>
      <c r="C2188" s="93" t="s">
        <v>2240</v>
      </c>
      <c r="D2188" s="129">
        <v>14395</v>
      </c>
      <c r="E2188" s="38"/>
    </row>
    <row r="2189" spans="2:5" ht="12" customHeight="1">
      <c r="B2189" s="41" t="s">
        <v>761</v>
      </c>
      <c r="C2189" s="93" t="s">
        <v>2241</v>
      </c>
      <c r="D2189" s="129">
        <v>5714</v>
      </c>
      <c r="E2189" s="38"/>
    </row>
    <row r="2190" spans="2:5" ht="12" customHeight="1">
      <c r="B2190" s="41" t="s">
        <v>761</v>
      </c>
      <c r="C2190" s="93" t="s">
        <v>2242</v>
      </c>
      <c r="D2190" s="129">
        <v>10968</v>
      </c>
      <c r="E2190" s="38"/>
    </row>
    <row r="2191" spans="2:5" ht="12" customHeight="1">
      <c r="B2191" s="41" t="s">
        <v>761</v>
      </c>
      <c r="C2191" s="93" t="s">
        <v>2243</v>
      </c>
      <c r="D2191" s="129">
        <v>8365</v>
      </c>
      <c r="E2191" s="38"/>
    </row>
    <row r="2192" spans="2:5" ht="12" customHeight="1">
      <c r="B2192" s="41" t="s">
        <v>761</v>
      </c>
      <c r="C2192" s="94" t="s">
        <v>2244</v>
      </c>
      <c r="D2192" s="128">
        <v>109065</v>
      </c>
      <c r="E2192" s="38"/>
    </row>
    <row r="2193" spans="2:5" ht="12" customHeight="1">
      <c r="B2193" s="41" t="s">
        <v>761</v>
      </c>
      <c r="C2193" s="93" t="s">
        <v>2245</v>
      </c>
      <c r="D2193" s="129">
        <v>6608</v>
      </c>
      <c r="E2193" s="38"/>
    </row>
    <row r="2194" spans="2:5" ht="12" customHeight="1">
      <c r="B2194" s="41" t="s">
        <v>761</v>
      </c>
      <c r="C2194" s="93" t="s">
        <v>2246</v>
      </c>
      <c r="D2194" s="129">
        <v>4884</v>
      </c>
      <c r="E2194" s="38"/>
    </row>
    <row r="2195" spans="2:5" ht="12" customHeight="1">
      <c r="B2195" s="41" t="s">
        <v>761</v>
      </c>
      <c r="C2195" s="93" t="s">
        <v>2247</v>
      </c>
      <c r="D2195" s="129">
        <v>16046</v>
      </c>
      <c r="E2195" s="38"/>
    </row>
    <row r="2196" spans="2:5" ht="12" customHeight="1">
      <c r="B2196" s="41" t="s">
        <v>761</v>
      </c>
      <c r="C2196" s="93" t="s">
        <v>2248</v>
      </c>
      <c r="D2196" s="129">
        <v>18074</v>
      </c>
      <c r="E2196" s="38"/>
    </row>
    <row r="2197" spans="2:5" ht="12" customHeight="1">
      <c r="B2197" s="41" t="s">
        <v>761</v>
      </c>
      <c r="C2197" s="93" t="s">
        <v>2249</v>
      </c>
      <c r="D2197" s="129">
        <v>51519</v>
      </c>
      <c r="E2197" s="38"/>
    </row>
    <row r="2198" spans="2:5" ht="12" customHeight="1">
      <c r="B2198" s="41" t="s">
        <v>761</v>
      </c>
      <c r="C2198" s="93" t="s">
        <v>2250</v>
      </c>
      <c r="D2198" s="129">
        <v>11934</v>
      </c>
      <c r="E2198" s="38"/>
    </row>
    <row r="2199" spans="2:5" ht="12" customHeight="1">
      <c r="B2199" s="41" t="s">
        <v>761</v>
      </c>
      <c r="C2199" s="94" t="s">
        <v>2251</v>
      </c>
      <c r="D2199" s="128">
        <v>109478</v>
      </c>
      <c r="E2199" s="38"/>
    </row>
    <row r="2200" spans="2:5" ht="12" customHeight="1">
      <c r="B2200" s="41" t="s">
        <v>761</v>
      </c>
      <c r="C2200" s="93" t="s">
        <v>2252</v>
      </c>
      <c r="D2200" s="129">
        <v>55818</v>
      </c>
      <c r="E2200" s="38"/>
    </row>
    <row r="2201" spans="2:5" ht="12" customHeight="1">
      <c r="B2201" s="41" t="s">
        <v>761</v>
      </c>
      <c r="C2201" s="93" t="s">
        <v>2253</v>
      </c>
      <c r="D2201" s="129">
        <v>5040</v>
      </c>
      <c r="E2201" s="38"/>
    </row>
    <row r="2202" spans="2:5" ht="12" customHeight="1">
      <c r="B2202" s="41" t="s">
        <v>761</v>
      </c>
      <c r="C2202" s="93" t="s">
        <v>2254</v>
      </c>
      <c r="D2202" s="129">
        <v>5871</v>
      </c>
      <c r="E2202" s="38"/>
    </row>
    <row r="2203" spans="2:5" ht="12" customHeight="1">
      <c r="B2203" s="41" t="s">
        <v>761</v>
      </c>
      <c r="C2203" s="93" t="s">
        <v>2255</v>
      </c>
      <c r="D2203" s="129">
        <v>11369</v>
      </c>
      <c r="E2203" s="38"/>
    </row>
    <row r="2204" spans="2:5" ht="12" customHeight="1">
      <c r="B2204" s="41" t="s">
        <v>761</v>
      </c>
      <c r="C2204" s="93" t="s">
        <v>2256</v>
      </c>
      <c r="D2204" s="129">
        <v>11981</v>
      </c>
      <c r="E2204" s="38"/>
    </row>
    <row r="2205" spans="2:5" ht="12" customHeight="1">
      <c r="B2205" s="41" t="s">
        <v>761</v>
      </c>
      <c r="C2205" s="93" t="s">
        <v>2257</v>
      </c>
      <c r="D2205" s="129">
        <v>7337</v>
      </c>
      <c r="E2205" s="38"/>
    </row>
    <row r="2206" spans="2:5" ht="12" customHeight="1">
      <c r="B2206" s="41" t="s">
        <v>761</v>
      </c>
      <c r="C2206" s="93" t="s">
        <v>2258</v>
      </c>
      <c r="D2206" s="129">
        <v>6897</v>
      </c>
      <c r="E2206" s="38"/>
    </row>
    <row r="2207" spans="2:5" ht="12" customHeight="1">
      <c r="B2207" s="41" t="s">
        <v>761</v>
      </c>
      <c r="C2207" s="93" t="s">
        <v>1093</v>
      </c>
      <c r="D2207" s="129">
        <v>5165</v>
      </c>
      <c r="E2207" s="38"/>
    </row>
    <row r="2208" spans="2:5" ht="12" customHeight="1">
      <c r="B2208" s="41" t="s">
        <v>761</v>
      </c>
      <c r="C2208" s="94" t="s">
        <v>2259</v>
      </c>
      <c r="D2208" s="128">
        <v>77024</v>
      </c>
      <c r="E2208" s="38"/>
    </row>
    <row r="2209" spans="2:5" ht="12" customHeight="1">
      <c r="B2209" s="41" t="s">
        <v>761</v>
      </c>
      <c r="C2209" s="93" t="s">
        <v>2260</v>
      </c>
      <c r="D2209" s="129">
        <v>42034</v>
      </c>
      <c r="E2209" s="38"/>
    </row>
    <row r="2210" spans="2:5" ht="12" customHeight="1">
      <c r="B2210" s="41" t="s">
        <v>761</v>
      </c>
      <c r="C2210" s="93" t="s">
        <v>2261</v>
      </c>
      <c r="D2210" s="129">
        <v>9324</v>
      </c>
      <c r="E2210" s="38"/>
    </row>
    <row r="2211" spans="2:5" ht="12" customHeight="1">
      <c r="B2211" s="41" t="s">
        <v>761</v>
      </c>
      <c r="C2211" s="93" t="s">
        <v>2262</v>
      </c>
      <c r="D2211" s="129">
        <v>4021</v>
      </c>
      <c r="E2211" s="38"/>
    </row>
    <row r="2212" spans="2:5" ht="12" customHeight="1">
      <c r="B2212" s="41" t="s">
        <v>761</v>
      </c>
      <c r="C2212" s="93" t="s">
        <v>2263</v>
      </c>
      <c r="D2212" s="129">
        <v>9598</v>
      </c>
      <c r="E2212" s="38"/>
    </row>
    <row r="2213" spans="2:5" ht="12" customHeight="1">
      <c r="B2213" s="41" t="s">
        <v>761</v>
      </c>
      <c r="C2213" s="93" t="s">
        <v>2264</v>
      </c>
      <c r="D2213" s="129">
        <v>12047</v>
      </c>
      <c r="E2213" s="38"/>
    </row>
    <row r="2214" spans="2:5" ht="12" customHeight="1">
      <c r="B2214" s="41" t="s">
        <v>761</v>
      </c>
      <c r="C2214" s="94" t="s">
        <v>2265</v>
      </c>
      <c r="D2214" s="128">
        <v>138386</v>
      </c>
      <c r="E2214" s="38"/>
    </row>
    <row r="2215" spans="2:5" ht="12" customHeight="1">
      <c r="B2215" s="41" t="s">
        <v>761</v>
      </c>
      <c r="C2215" s="93" t="s">
        <v>2266</v>
      </c>
      <c r="D2215" s="129">
        <v>8592</v>
      </c>
      <c r="E2215" s="38"/>
    </row>
    <row r="2216" spans="2:5" ht="12" customHeight="1">
      <c r="B2216" s="41" t="s">
        <v>761</v>
      </c>
      <c r="C2216" s="93" t="s">
        <v>2267</v>
      </c>
      <c r="D2216" s="129">
        <v>7446</v>
      </c>
      <c r="E2216" s="38"/>
    </row>
    <row r="2217" spans="2:5" ht="12" customHeight="1">
      <c r="B2217" s="41" t="s">
        <v>761</v>
      </c>
      <c r="C2217" s="93" t="s">
        <v>2268</v>
      </c>
      <c r="D2217" s="129">
        <v>17035</v>
      </c>
      <c r="E2217" s="38"/>
    </row>
    <row r="2218" spans="2:5" ht="12" customHeight="1">
      <c r="B2218" s="41" t="s">
        <v>761</v>
      </c>
      <c r="C2218" s="93" t="s">
        <v>2269</v>
      </c>
      <c r="D2218" s="129">
        <v>60984</v>
      </c>
      <c r="E2218" s="38"/>
    </row>
    <row r="2219" spans="2:5" ht="12" customHeight="1">
      <c r="B2219" s="41" t="s">
        <v>761</v>
      </c>
      <c r="C2219" s="93" t="s">
        <v>2270</v>
      </c>
      <c r="D2219" s="129">
        <v>3284</v>
      </c>
      <c r="E2219" s="38"/>
    </row>
    <row r="2220" spans="2:5" ht="12" customHeight="1">
      <c r="B2220" s="41" t="s">
        <v>761</v>
      </c>
      <c r="C2220" s="93" t="s">
        <v>2271</v>
      </c>
      <c r="D2220" s="129">
        <v>5632</v>
      </c>
      <c r="E2220" s="38"/>
    </row>
    <row r="2221" spans="2:5" ht="12" customHeight="1">
      <c r="B2221" s="41" t="s">
        <v>761</v>
      </c>
      <c r="C2221" s="93" t="s">
        <v>2272</v>
      </c>
      <c r="D2221" s="129">
        <v>11667</v>
      </c>
      <c r="E2221" s="38"/>
    </row>
    <row r="2222" spans="2:5" ht="12" customHeight="1">
      <c r="B2222" s="41" t="s">
        <v>761</v>
      </c>
      <c r="C2222" s="93" t="s">
        <v>2273</v>
      </c>
      <c r="D2222" s="129">
        <v>8060</v>
      </c>
      <c r="E2222" s="38"/>
    </row>
    <row r="2223" spans="2:5" ht="12" customHeight="1">
      <c r="B2223" s="41" t="s">
        <v>761</v>
      </c>
      <c r="C2223" s="93" t="s">
        <v>2274</v>
      </c>
      <c r="D2223" s="129">
        <v>15686</v>
      </c>
      <c r="E2223" s="38"/>
    </row>
    <row r="2224" spans="2:5" ht="12" customHeight="1">
      <c r="B2224" s="41" t="s">
        <v>761</v>
      </c>
      <c r="C2224" s="94" t="s">
        <v>2275</v>
      </c>
      <c r="D2224" s="128">
        <v>157835</v>
      </c>
      <c r="E2224" s="38"/>
    </row>
    <row r="2225" spans="2:5" ht="12" customHeight="1">
      <c r="B2225" s="41" t="s">
        <v>761</v>
      </c>
      <c r="C2225" s="93" t="s">
        <v>2276</v>
      </c>
      <c r="D2225" s="129">
        <v>14263</v>
      </c>
      <c r="E2225" s="38"/>
    </row>
    <row r="2226" spans="2:5" ht="12" customHeight="1">
      <c r="B2226" s="41" t="s">
        <v>761</v>
      </c>
      <c r="C2226" s="93" t="s">
        <v>2277</v>
      </c>
      <c r="D2226" s="129">
        <v>17943</v>
      </c>
      <c r="E2226" s="38"/>
    </row>
    <row r="2227" spans="2:5" ht="12" customHeight="1">
      <c r="B2227" s="41" t="s">
        <v>761</v>
      </c>
      <c r="C2227" s="93" t="s">
        <v>2278</v>
      </c>
      <c r="D2227" s="129">
        <v>21838</v>
      </c>
      <c r="E2227" s="38"/>
    </row>
    <row r="2228" spans="2:5" ht="12" customHeight="1">
      <c r="B2228" s="41" t="s">
        <v>761</v>
      </c>
      <c r="C2228" s="93" t="s">
        <v>2279</v>
      </c>
      <c r="D2228" s="129">
        <v>48688</v>
      </c>
      <c r="E2228" s="38"/>
    </row>
    <row r="2229" spans="2:5" ht="12" customHeight="1">
      <c r="B2229" s="41" t="s">
        <v>761</v>
      </c>
      <c r="C2229" s="93" t="s">
        <v>2280</v>
      </c>
      <c r="D2229" s="129">
        <v>13448</v>
      </c>
      <c r="E2229" s="38"/>
    </row>
    <row r="2230" spans="2:5" ht="12" customHeight="1">
      <c r="B2230" s="41" t="s">
        <v>761</v>
      </c>
      <c r="C2230" s="93" t="s">
        <v>2012</v>
      </c>
      <c r="D2230" s="129">
        <v>20751</v>
      </c>
      <c r="E2230" s="38"/>
    </row>
    <row r="2231" spans="2:5" ht="12" customHeight="1">
      <c r="B2231" s="41" t="s">
        <v>761</v>
      </c>
      <c r="C2231" s="93" t="s">
        <v>2281</v>
      </c>
      <c r="D2231" s="129">
        <v>7984</v>
      </c>
      <c r="E2231" s="38"/>
    </row>
    <row r="2232" spans="2:5" ht="12" customHeight="1">
      <c r="B2232" s="41" t="s">
        <v>761</v>
      </c>
      <c r="C2232" s="93" t="s">
        <v>2282</v>
      </c>
      <c r="D2232" s="129">
        <v>5448</v>
      </c>
      <c r="E2232" s="38"/>
    </row>
    <row r="2233" spans="2:5" ht="12" customHeight="1">
      <c r="B2233" s="41" t="s">
        <v>761</v>
      </c>
      <c r="C2233" s="93" t="s">
        <v>2283</v>
      </c>
      <c r="D2233" s="129">
        <v>7472</v>
      </c>
      <c r="E2233" s="38"/>
    </row>
    <row r="2234" spans="2:5" ht="12" customHeight="1">
      <c r="B2234" s="41" t="s">
        <v>761</v>
      </c>
      <c r="C2234" s="94" t="s">
        <v>2284</v>
      </c>
      <c r="D2234" s="128">
        <v>121357</v>
      </c>
      <c r="E2234" s="38"/>
    </row>
    <row r="2235" spans="2:5" ht="12" customHeight="1">
      <c r="B2235" s="41" t="s">
        <v>761</v>
      </c>
      <c r="C2235" s="93" t="s">
        <v>2285</v>
      </c>
      <c r="D2235" s="129">
        <v>8792</v>
      </c>
      <c r="E2235" s="38"/>
    </row>
    <row r="2236" spans="2:5" ht="12" customHeight="1">
      <c r="B2236" s="41" t="s">
        <v>761</v>
      </c>
      <c r="C2236" s="93" t="s">
        <v>2286</v>
      </c>
      <c r="D2236" s="129">
        <v>51110</v>
      </c>
      <c r="E2236" s="38"/>
    </row>
    <row r="2237" spans="2:5" ht="12" customHeight="1">
      <c r="B2237" s="41" t="s">
        <v>761</v>
      </c>
      <c r="C2237" s="93" t="s">
        <v>2287</v>
      </c>
      <c r="D2237" s="129">
        <v>2759</v>
      </c>
      <c r="E2237" s="38"/>
    </row>
    <row r="2238" spans="2:5" ht="12" customHeight="1">
      <c r="B2238" s="41" t="s">
        <v>761</v>
      </c>
      <c r="C2238" s="93" t="s">
        <v>2288</v>
      </c>
      <c r="D2238" s="129">
        <v>6331</v>
      </c>
      <c r="E2238" s="38"/>
    </row>
    <row r="2239" spans="2:5" ht="12" customHeight="1">
      <c r="B2239" s="41" t="s">
        <v>761</v>
      </c>
      <c r="C2239" s="93" t="s">
        <v>2289</v>
      </c>
      <c r="D2239" s="129">
        <v>16080</v>
      </c>
      <c r="E2239" s="38"/>
    </row>
    <row r="2240" spans="2:5" ht="12" customHeight="1">
      <c r="B2240" s="41" t="s">
        <v>761</v>
      </c>
      <c r="C2240" s="93" t="s">
        <v>2290</v>
      </c>
      <c r="D2240" s="129">
        <v>9350</v>
      </c>
      <c r="E2240" s="38"/>
    </row>
    <row r="2241" spans="2:5" ht="12" customHeight="1">
      <c r="B2241" s="41" t="s">
        <v>761</v>
      </c>
      <c r="C2241" s="93" t="s">
        <v>2291</v>
      </c>
      <c r="D2241" s="129">
        <v>8831</v>
      </c>
      <c r="E2241" s="38"/>
    </row>
    <row r="2242" spans="2:5" ht="12" customHeight="1">
      <c r="B2242" s="41" t="s">
        <v>761</v>
      </c>
      <c r="C2242" s="93" t="s">
        <v>2292</v>
      </c>
      <c r="D2242" s="129">
        <v>8029</v>
      </c>
      <c r="E2242" s="38"/>
    </row>
    <row r="2243" spans="2:5" ht="12" customHeight="1">
      <c r="B2243" s="41" t="s">
        <v>761</v>
      </c>
      <c r="C2243" s="93" t="s">
        <v>2293</v>
      </c>
      <c r="D2243" s="129">
        <v>5309</v>
      </c>
      <c r="E2243" s="38"/>
    </row>
    <row r="2244" spans="2:5" ht="12" customHeight="1">
      <c r="B2244" s="41" t="s">
        <v>761</v>
      </c>
      <c r="C2244" s="93" t="s">
        <v>2294</v>
      </c>
      <c r="D2244" s="129">
        <v>4766</v>
      </c>
      <c r="E2244" s="38"/>
    </row>
    <row r="2245" spans="2:5" ht="12" customHeight="1">
      <c r="B2245" s="41" t="s">
        <v>761</v>
      </c>
      <c r="C2245" s="94" t="s">
        <v>2295</v>
      </c>
      <c r="D2245" s="128">
        <v>153070</v>
      </c>
      <c r="E2245" s="38"/>
    </row>
    <row r="2246" spans="2:5" ht="12" customHeight="1">
      <c r="B2246" s="41" t="s">
        <v>761</v>
      </c>
      <c r="C2246" s="93" t="s">
        <v>2296</v>
      </c>
      <c r="D2246" s="129">
        <v>31967</v>
      </c>
      <c r="E2246" s="38"/>
    </row>
    <row r="2247" spans="2:5" ht="12" customHeight="1">
      <c r="B2247" s="41" t="s">
        <v>761</v>
      </c>
      <c r="C2247" s="93" t="s">
        <v>1382</v>
      </c>
      <c r="D2247" s="129">
        <v>6794</v>
      </c>
      <c r="E2247" s="38"/>
    </row>
    <row r="2248" spans="2:5" ht="12" customHeight="1">
      <c r="B2248" s="41" t="s">
        <v>761</v>
      </c>
      <c r="C2248" s="93" t="s">
        <v>2297</v>
      </c>
      <c r="D2248" s="129">
        <v>6144</v>
      </c>
      <c r="E2248" s="38"/>
    </row>
    <row r="2249" spans="2:5" ht="12" customHeight="1">
      <c r="B2249" s="41" t="s">
        <v>761</v>
      </c>
      <c r="C2249" s="93" t="s">
        <v>2298</v>
      </c>
      <c r="D2249" s="129">
        <v>13430</v>
      </c>
      <c r="E2249" s="38"/>
    </row>
    <row r="2250" spans="2:5" ht="12" customHeight="1">
      <c r="B2250" s="41" t="s">
        <v>761</v>
      </c>
      <c r="C2250" s="93" t="s">
        <v>2299</v>
      </c>
      <c r="D2250" s="129">
        <v>2437</v>
      </c>
      <c r="E2250" s="38"/>
    </row>
    <row r="2251" spans="2:5" ht="12" customHeight="1">
      <c r="B2251" s="41" t="s">
        <v>761</v>
      </c>
      <c r="C2251" s="93" t="s">
        <v>2300</v>
      </c>
      <c r="D2251" s="129">
        <v>10342</v>
      </c>
      <c r="E2251" s="38"/>
    </row>
    <row r="2252" spans="2:5" ht="12" customHeight="1">
      <c r="B2252" s="41" t="s">
        <v>761</v>
      </c>
      <c r="C2252" s="93" t="s">
        <v>2301</v>
      </c>
      <c r="D2252" s="129">
        <v>4461</v>
      </c>
      <c r="E2252" s="38"/>
    </row>
    <row r="2253" spans="2:5" ht="12" customHeight="1">
      <c r="B2253" s="41" t="s">
        <v>761</v>
      </c>
      <c r="C2253" s="93" t="s">
        <v>2302</v>
      </c>
      <c r="D2253" s="129">
        <v>13905</v>
      </c>
      <c r="E2253" s="38"/>
    </row>
    <row r="2254" spans="2:5" ht="12" customHeight="1">
      <c r="B2254" s="41" t="s">
        <v>761</v>
      </c>
      <c r="C2254" s="93" t="s">
        <v>2303</v>
      </c>
      <c r="D2254" s="129">
        <v>10098</v>
      </c>
      <c r="E2254" s="38"/>
    </row>
    <row r="2255" spans="2:5" ht="12" customHeight="1">
      <c r="B2255" s="41" t="s">
        <v>761</v>
      </c>
      <c r="C2255" s="93" t="s">
        <v>2304</v>
      </c>
      <c r="D2255" s="129">
        <v>13057</v>
      </c>
      <c r="E2255" s="38"/>
    </row>
    <row r="2256" spans="2:5" ht="12" customHeight="1">
      <c r="B2256" s="41" t="s">
        <v>761</v>
      </c>
      <c r="C2256" s="93" t="s">
        <v>2305</v>
      </c>
      <c r="D2256" s="129">
        <v>9055</v>
      </c>
      <c r="E2256" s="38"/>
    </row>
    <row r="2257" spans="2:5" ht="12" customHeight="1">
      <c r="B2257" s="41" t="s">
        <v>761</v>
      </c>
      <c r="C2257" s="93" t="s">
        <v>2306</v>
      </c>
      <c r="D2257" s="129">
        <v>3505</v>
      </c>
      <c r="E2257" s="38"/>
    </row>
    <row r="2258" spans="2:5" ht="12" customHeight="1">
      <c r="B2258" s="41" t="s">
        <v>761</v>
      </c>
      <c r="C2258" s="93" t="s">
        <v>2307</v>
      </c>
      <c r="D2258" s="129">
        <v>8125</v>
      </c>
      <c r="E2258" s="38"/>
    </row>
    <row r="2259" spans="2:5" ht="12" customHeight="1">
      <c r="B2259" s="41" t="s">
        <v>761</v>
      </c>
      <c r="C2259" s="93" t="s">
        <v>2308</v>
      </c>
      <c r="D2259" s="129">
        <v>4608</v>
      </c>
      <c r="E2259" s="38"/>
    </row>
    <row r="2260" spans="2:5" ht="12" customHeight="1">
      <c r="B2260" s="41" t="s">
        <v>761</v>
      </c>
      <c r="C2260" s="93" t="s">
        <v>2309</v>
      </c>
      <c r="D2260" s="129">
        <v>15142</v>
      </c>
      <c r="E2260" s="38"/>
    </row>
    <row r="2261" spans="2:5" ht="12" customHeight="1">
      <c r="B2261" s="41" t="s">
        <v>761</v>
      </c>
      <c r="C2261" s="95" t="s">
        <v>955</v>
      </c>
      <c r="D2261" s="129"/>
      <c r="E2261" s="38"/>
    </row>
    <row r="2262" spans="2:5" ht="12" customHeight="1">
      <c r="B2262" s="41" t="s">
        <v>761</v>
      </c>
      <c r="C2262" s="126" t="s">
        <v>956</v>
      </c>
      <c r="D2262" s="129"/>
      <c r="E2262" s="38"/>
    </row>
    <row r="2263" spans="2:5" ht="12" customHeight="1">
      <c r="B2263" s="41" t="s">
        <v>761</v>
      </c>
      <c r="C2263" s="94" t="s">
        <v>2310</v>
      </c>
      <c r="D2263" s="128">
        <v>173462</v>
      </c>
      <c r="E2263" s="38"/>
    </row>
    <row r="2264" spans="2:5" ht="12" customHeight="1">
      <c r="B2264" s="41" t="s">
        <v>761</v>
      </c>
      <c r="C2264" s="94" t="s">
        <v>2311</v>
      </c>
      <c r="D2264" s="128">
        <v>172762</v>
      </c>
      <c r="E2264" s="38"/>
    </row>
    <row r="2265" spans="2:5" ht="12" customHeight="1">
      <c r="B2265" s="41" t="s">
        <v>761</v>
      </c>
      <c r="C2265" s="94" t="s">
        <v>2312</v>
      </c>
      <c r="D2265" s="128">
        <v>110538</v>
      </c>
      <c r="E2265" s="38"/>
    </row>
    <row r="2266" spans="2:5" ht="12" customHeight="1">
      <c r="B2266" s="41" t="s">
        <v>761</v>
      </c>
      <c r="C2266" s="94" t="s">
        <v>2313</v>
      </c>
      <c r="D2266" s="128">
        <v>231527</v>
      </c>
      <c r="E2266" s="38"/>
    </row>
    <row r="2267" spans="2:5" ht="12" customHeight="1">
      <c r="B2267" s="41" t="s">
        <v>761</v>
      </c>
      <c r="C2267" s="94" t="s">
        <v>2314</v>
      </c>
      <c r="D2267" s="128">
        <v>123774</v>
      </c>
      <c r="E2267" s="38"/>
    </row>
    <row r="2268" spans="2:5" ht="12" customHeight="1">
      <c r="B2268" s="41" t="s">
        <v>761</v>
      </c>
      <c r="C2268" s="94" t="s">
        <v>2315</v>
      </c>
      <c r="D2268" s="128">
        <v>184993</v>
      </c>
      <c r="E2268" s="38"/>
    </row>
    <row r="2269" spans="2:5" ht="12" customHeight="1">
      <c r="B2269" s="41" t="s">
        <v>761</v>
      </c>
      <c r="C2269" s="94" t="s">
        <v>2316</v>
      </c>
      <c r="D2269" s="128">
        <v>91073</v>
      </c>
      <c r="E2269" s="38"/>
    </row>
    <row r="2270" spans="2:5" ht="12" customHeight="1">
      <c r="B2270" s="41" t="s">
        <v>761</v>
      </c>
      <c r="C2270" s="94" t="s">
        <v>2317</v>
      </c>
      <c r="D2270" s="128">
        <v>93556</v>
      </c>
      <c r="E2270" s="38"/>
    </row>
    <row r="2271" spans="2:5" ht="12" customHeight="1">
      <c r="B2271" s="41" t="s">
        <v>761</v>
      </c>
      <c r="C2271" s="94" t="s">
        <v>2318</v>
      </c>
      <c r="D2271" s="128">
        <v>303314</v>
      </c>
      <c r="E2271" s="38"/>
    </row>
    <row r="2272" spans="2:5" ht="12" customHeight="1">
      <c r="B2272" s="41" t="s">
        <v>761</v>
      </c>
      <c r="C2272" s="94" t="s">
        <v>2319</v>
      </c>
      <c r="D2272" s="128">
        <v>75028</v>
      </c>
      <c r="E2272" s="38"/>
    </row>
    <row r="2273" spans="2:5" ht="12" customHeight="1">
      <c r="B2273" s="41" t="s">
        <v>761</v>
      </c>
      <c r="C2273" s="94" t="s">
        <v>2320</v>
      </c>
      <c r="D2273" s="128">
        <v>56978</v>
      </c>
      <c r="E2273" s="38"/>
    </row>
    <row r="2274" spans="2:5" ht="12" customHeight="1">
      <c r="B2274" s="41" t="s">
        <v>761</v>
      </c>
      <c r="C2274" s="94" t="s">
        <v>2321</v>
      </c>
      <c r="D2274" s="128">
        <v>141090</v>
      </c>
      <c r="E2274" s="38"/>
    </row>
    <row r="2275" spans="2:5" ht="12" customHeight="1">
      <c r="B2275" s="41" t="s">
        <v>761</v>
      </c>
      <c r="C2275" s="94" t="s">
        <v>2322</v>
      </c>
      <c r="D2275" s="128">
        <v>140094</v>
      </c>
      <c r="E2275" s="38"/>
    </row>
    <row r="2276" spans="2:5" ht="12" customHeight="1">
      <c r="B2276" s="41" t="s">
        <v>761</v>
      </c>
      <c r="C2276" s="94" t="s">
        <v>2323</v>
      </c>
      <c r="D2276" s="128">
        <v>68658</v>
      </c>
      <c r="E2276" s="38"/>
    </row>
    <row r="2277" spans="2:5" ht="12" customHeight="1">
      <c r="B2277" s="41" t="s">
        <v>761</v>
      </c>
      <c r="C2277" s="94" t="s">
        <v>2324</v>
      </c>
      <c r="D2277" s="128">
        <v>210249</v>
      </c>
      <c r="E2277" s="38"/>
    </row>
    <row r="2278" spans="2:5" ht="12" customHeight="1">
      <c r="B2278" s="41" t="s">
        <v>761</v>
      </c>
      <c r="C2278" s="94" t="s">
        <v>2325</v>
      </c>
      <c r="D2278" s="128">
        <v>51722</v>
      </c>
      <c r="E2278" s="38"/>
    </row>
    <row r="2279" spans="2:5" ht="12" customHeight="1">
      <c r="B2279" s="41" t="s">
        <v>761</v>
      </c>
      <c r="C2279" s="94" t="s">
        <v>2326</v>
      </c>
      <c r="D2279" s="128">
        <v>128698</v>
      </c>
      <c r="E2279" s="38"/>
    </row>
    <row r="2280" spans="2:5" ht="12" customHeight="1">
      <c r="B2280" s="41" t="s">
        <v>761</v>
      </c>
      <c r="C2280" s="94" t="s">
        <v>2327</v>
      </c>
      <c r="D2280" s="128">
        <v>177815</v>
      </c>
      <c r="E2280" s="38"/>
    </row>
    <row r="2281" spans="2:5" ht="12" customHeight="1">
      <c r="B2281" s="41" t="s">
        <v>761</v>
      </c>
      <c r="C2281" s="94" t="s">
        <v>2328</v>
      </c>
      <c r="D2281" s="128">
        <v>62015</v>
      </c>
      <c r="E2281" s="38"/>
    </row>
    <row r="2282" spans="2:5" ht="12" customHeight="1" thickBot="1">
      <c r="B2282" s="41"/>
      <c r="C2282" s="97"/>
      <c r="D2282" s="109"/>
      <c r="E2282" s="38"/>
    </row>
    <row r="2283" spans="2:4" ht="16.5" customHeight="1" thickTop="1">
      <c r="B2283" s="176" t="s">
        <v>746</v>
      </c>
      <c r="C2283" s="181" t="s">
        <v>766</v>
      </c>
      <c r="D2283" s="179" t="s">
        <v>2724</v>
      </c>
    </row>
    <row r="2284" spans="2:4" ht="25.5" customHeight="1" thickBot="1">
      <c r="B2284" s="178"/>
      <c r="C2284" s="182"/>
      <c r="D2284" s="180"/>
    </row>
    <row r="2285" spans="2:5" ht="12" customHeight="1" thickTop="1">
      <c r="B2285" s="41"/>
      <c r="C2285" s="44"/>
      <c r="D2285" s="104"/>
      <c r="E2285" s="38"/>
    </row>
    <row r="2286" spans="2:5" ht="12" customHeight="1">
      <c r="B2286" s="41" t="s">
        <v>675</v>
      </c>
      <c r="C2286" s="94" t="s">
        <v>2329</v>
      </c>
      <c r="D2286" s="128">
        <v>1265415</v>
      </c>
      <c r="E2286" s="38"/>
    </row>
    <row r="2287" spans="2:5" ht="12" customHeight="1">
      <c r="B2287" s="41" t="s">
        <v>675</v>
      </c>
      <c r="C2287" s="93"/>
      <c r="D2287" s="128"/>
      <c r="E2287" s="38"/>
    </row>
    <row r="2288" spans="2:5" ht="12" customHeight="1">
      <c r="B2288" s="41" t="s">
        <v>675</v>
      </c>
      <c r="C2288" s="94" t="s">
        <v>2330</v>
      </c>
      <c r="D2288" s="128">
        <v>73410</v>
      </c>
      <c r="E2288" s="38"/>
    </row>
    <row r="2289" spans="2:5" ht="12" customHeight="1">
      <c r="B2289" s="41" t="s">
        <v>675</v>
      </c>
      <c r="C2289" s="93" t="s">
        <v>2331</v>
      </c>
      <c r="D2289" s="129">
        <v>32777</v>
      </c>
      <c r="E2289" s="38"/>
    </row>
    <row r="2290" spans="2:5" ht="12" customHeight="1">
      <c r="B2290" s="41" t="s">
        <v>675</v>
      </c>
      <c r="C2290" s="93" t="s">
        <v>2332</v>
      </c>
      <c r="D2290" s="129">
        <v>4526</v>
      </c>
      <c r="E2290" s="38"/>
    </row>
    <row r="2291" spans="2:5" ht="12" customHeight="1">
      <c r="B2291" s="41" t="s">
        <v>675</v>
      </c>
      <c r="C2291" s="93" t="s">
        <v>2333</v>
      </c>
      <c r="D2291" s="129">
        <v>6215</v>
      </c>
      <c r="E2291" s="38"/>
    </row>
    <row r="2292" spans="2:5" ht="12" customHeight="1">
      <c r="B2292" s="41" t="s">
        <v>675</v>
      </c>
      <c r="C2292" s="93" t="s">
        <v>2334</v>
      </c>
      <c r="D2292" s="129">
        <v>7616</v>
      </c>
      <c r="E2292" s="38"/>
    </row>
    <row r="2293" spans="2:5" ht="12" customHeight="1">
      <c r="B2293" s="41" t="s">
        <v>675</v>
      </c>
      <c r="C2293" s="93" t="s">
        <v>2335</v>
      </c>
      <c r="D2293" s="129">
        <v>5071</v>
      </c>
      <c r="E2293" s="38"/>
    </row>
    <row r="2294" spans="2:5" ht="12" customHeight="1">
      <c r="B2294" s="41" t="s">
        <v>675</v>
      </c>
      <c r="C2294" s="93" t="s">
        <v>2336</v>
      </c>
      <c r="D2294" s="129">
        <v>7803</v>
      </c>
      <c r="E2294" s="38"/>
    </row>
    <row r="2295" spans="2:5" ht="12" customHeight="1">
      <c r="B2295" s="41" t="s">
        <v>675</v>
      </c>
      <c r="C2295" s="93" t="s">
        <v>2337</v>
      </c>
      <c r="D2295" s="129">
        <v>3781</v>
      </c>
      <c r="E2295" s="38"/>
    </row>
    <row r="2296" spans="2:5" ht="12" customHeight="1">
      <c r="B2296" s="41" t="s">
        <v>675</v>
      </c>
      <c r="C2296" s="93" t="s">
        <v>2338</v>
      </c>
      <c r="D2296" s="129">
        <v>5621</v>
      </c>
      <c r="E2296" s="38"/>
    </row>
    <row r="2297" spans="2:5" ht="12" customHeight="1">
      <c r="B2297" s="41" t="s">
        <v>675</v>
      </c>
      <c r="C2297" s="94" t="s">
        <v>2339</v>
      </c>
      <c r="D2297" s="128">
        <v>87716</v>
      </c>
      <c r="E2297" s="38"/>
    </row>
    <row r="2298" spans="2:5" ht="12" customHeight="1">
      <c r="B2298" s="41" t="s">
        <v>675</v>
      </c>
      <c r="C2298" s="93" t="s">
        <v>2340</v>
      </c>
      <c r="D2298" s="129">
        <v>4445</v>
      </c>
      <c r="E2298" s="38"/>
    </row>
    <row r="2299" spans="2:5" ht="12" customHeight="1">
      <c r="B2299" s="41" t="s">
        <v>675</v>
      </c>
      <c r="C2299" s="93" t="s">
        <v>2341</v>
      </c>
      <c r="D2299" s="129">
        <v>28748</v>
      </c>
      <c r="E2299" s="38"/>
    </row>
    <row r="2300" spans="2:5" ht="12" customHeight="1">
      <c r="B2300" s="41" t="s">
        <v>675</v>
      </c>
      <c r="C2300" s="93" t="s">
        <v>2342</v>
      </c>
      <c r="D2300" s="129">
        <v>11701</v>
      </c>
      <c r="E2300" s="38"/>
    </row>
    <row r="2301" spans="2:5" ht="12" customHeight="1">
      <c r="B2301" s="41" t="s">
        <v>675</v>
      </c>
      <c r="C2301" s="93" t="s">
        <v>2343</v>
      </c>
      <c r="D2301" s="129">
        <v>5154</v>
      </c>
      <c r="E2301" s="38"/>
    </row>
    <row r="2302" spans="2:5" ht="12" customHeight="1">
      <c r="B2302" s="41" t="s">
        <v>675</v>
      </c>
      <c r="C2302" s="93" t="s">
        <v>2344</v>
      </c>
      <c r="D2302" s="129">
        <v>4671</v>
      </c>
      <c r="E2302" s="38"/>
    </row>
    <row r="2303" spans="2:5" ht="12" customHeight="1">
      <c r="B2303" s="41" t="s">
        <v>675</v>
      </c>
      <c r="C2303" s="93" t="s">
        <v>2345</v>
      </c>
      <c r="D2303" s="129">
        <v>12869</v>
      </c>
      <c r="E2303" s="38"/>
    </row>
    <row r="2304" spans="2:5" ht="12" customHeight="1">
      <c r="B2304" s="41" t="s">
        <v>675</v>
      </c>
      <c r="C2304" s="93" t="s">
        <v>2346</v>
      </c>
      <c r="D2304" s="129">
        <v>4368</v>
      </c>
      <c r="E2304" s="38"/>
    </row>
    <row r="2305" spans="2:5" ht="12" customHeight="1">
      <c r="B2305" s="41" t="s">
        <v>675</v>
      </c>
      <c r="C2305" s="93" t="s">
        <v>2347</v>
      </c>
      <c r="D2305" s="129">
        <v>8514</v>
      </c>
      <c r="E2305" s="38"/>
    </row>
    <row r="2306" spans="2:5" ht="12" customHeight="1">
      <c r="B2306" s="41" t="s">
        <v>675</v>
      </c>
      <c r="C2306" s="93" t="s">
        <v>2348</v>
      </c>
      <c r="D2306" s="129">
        <v>7246</v>
      </c>
      <c r="E2306" s="38"/>
    </row>
    <row r="2307" spans="2:5" ht="12" customHeight="1">
      <c r="B2307" s="41" t="s">
        <v>675</v>
      </c>
      <c r="C2307" s="94" t="s">
        <v>2349</v>
      </c>
      <c r="D2307" s="128">
        <v>34833</v>
      </c>
      <c r="E2307" s="38"/>
    </row>
    <row r="2308" spans="2:5" ht="12" customHeight="1">
      <c r="B2308" s="41" t="s">
        <v>675</v>
      </c>
      <c r="C2308" s="93" t="s">
        <v>2350</v>
      </c>
      <c r="D2308" s="129">
        <v>4217</v>
      </c>
      <c r="E2308" s="38"/>
    </row>
    <row r="2309" spans="2:5" ht="12" customHeight="1">
      <c r="B2309" s="41" t="s">
        <v>675</v>
      </c>
      <c r="C2309" s="93" t="s">
        <v>1246</v>
      </c>
      <c r="D2309" s="129">
        <v>3918</v>
      </c>
      <c r="E2309" s="38"/>
    </row>
    <row r="2310" spans="2:5" ht="12" customHeight="1">
      <c r="B2310" s="41" t="s">
        <v>675</v>
      </c>
      <c r="C2310" s="93" t="s">
        <v>2351</v>
      </c>
      <c r="D2310" s="129">
        <v>16549</v>
      </c>
      <c r="E2310" s="38"/>
    </row>
    <row r="2311" spans="2:5" ht="12" customHeight="1">
      <c r="B2311" s="41" t="s">
        <v>675</v>
      </c>
      <c r="C2311" s="93" t="s">
        <v>2352</v>
      </c>
      <c r="D2311" s="129">
        <v>3443</v>
      </c>
      <c r="E2311" s="38"/>
    </row>
    <row r="2312" spans="2:5" ht="12" customHeight="1">
      <c r="B2312" s="41" t="s">
        <v>675</v>
      </c>
      <c r="C2312" s="93" t="s">
        <v>2353</v>
      </c>
      <c r="D2312" s="129">
        <v>6706</v>
      </c>
      <c r="E2312" s="38"/>
    </row>
    <row r="2313" spans="2:5" ht="12" customHeight="1">
      <c r="B2313" s="41" t="s">
        <v>675</v>
      </c>
      <c r="C2313" s="94" t="s">
        <v>2354</v>
      </c>
      <c r="D2313" s="128">
        <v>207805</v>
      </c>
      <c r="E2313" s="38"/>
    </row>
    <row r="2314" spans="2:5" ht="12" customHeight="1">
      <c r="B2314" s="41" t="s">
        <v>675</v>
      </c>
      <c r="C2314" s="93" t="s">
        <v>2355</v>
      </c>
      <c r="D2314" s="129">
        <v>10162</v>
      </c>
      <c r="E2314" s="38"/>
    </row>
    <row r="2315" spans="2:5" ht="12" customHeight="1">
      <c r="B2315" s="41" t="s">
        <v>675</v>
      </c>
      <c r="C2315" s="93" t="s">
        <v>2356</v>
      </c>
      <c r="D2315" s="129">
        <v>11721</v>
      </c>
      <c r="E2315" s="38"/>
    </row>
    <row r="2316" spans="2:5" ht="12" customHeight="1">
      <c r="B2316" s="41" t="s">
        <v>675</v>
      </c>
      <c r="C2316" s="93" t="s">
        <v>2358</v>
      </c>
      <c r="D2316" s="129">
        <v>15054</v>
      </c>
      <c r="E2316" s="38"/>
    </row>
    <row r="2317" spans="2:5" ht="12" customHeight="1">
      <c r="B2317" s="41" t="s">
        <v>675</v>
      </c>
      <c r="C2317" s="93" t="s">
        <v>2359</v>
      </c>
      <c r="D2317" s="129">
        <v>11528</v>
      </c>
      <c r="E2317" s="38"/>
    </row>
    <row r="2318" spans="2:5" ht="12" customHeight="1">
      <c r="B2318" s="41" t="s">
        <v>675</v>
      </c>
      <c r="C2318" s="93" t="s">
        <v>2360</v>
      </c>
      <c r="D2318" s="129">
        <v>15587</v>
      </c>
      <c r="E2318" s="38"/>
    </row>
    <row r="2319" spans="2:5" ht="12" customHeight="1">
      <c r="B2319" s="41" t="s">
        <v>675</v>
      </c>
      <c r="C2319" s="93" t="s">
        <v>2361</v>
      </c>
      <c r="D2319" s="129">
        <v>13811</v>
      </c>
      <c r="E2319" s="38"/>
    </row>
    <row r="2320" spans="2:5" ht="12" customHeight="1">
      <c r="B2320" s="41" t="s">
        <v>675</v>
      </c>
      <c r="C2320" s="93" t="s">
        <v>2362</v>
      </c>
      <c r="D2320" s="129">
        <v>6963</v>
      </c>
      <c r="E2320" s="38"/>
    </row>
    <row r="2321" spans="2:5" ht="12" customHeight="1">
      <c r="B2321" s="41" t="s">
        <v>675</v>
      </c>
      <c r="C2321" s="93" t="s">
        <v>2363</v>
      </c>
      <c r="D2321" s="129">
        <v>9037</v>
      </c>
      <c r="E2321" s="38"/>
    </row>
    <row r="2322" spans="2:5" ht="12" customHeight="1">
      <c r="B2322" s="41" t="s">
        <v>675</v>
      </c>
      <c r="C2322" s="93" t="s">
        <v>2364</v>
      </c>
      <c r="D2322" s="129">
        <v>10519</v>
      </c>
      <c r="E2322" s="38"/>
    </row>
    <row r="2323" spans="2:5" ht="12" customHeight="1">
      <c r="B2323" s="41" t="s">
        <v>675</v>
      </c>
      <c r="C2323" s="93" t="s">
        <v>2365</v>
      </c>
      <c r="D2323" s="129">
        <v>11114</v>
      </c>
      <c r="E2323" s="38"/>
    </row>
    <row r="2324" spans="2:5" ht="12" customHeight="1">
      <c r="B2324" s="41" t="s">
        <v>675</v>
      </c>
      <c r="C2324" s="93" t="s">
        <v>2366</v>
      </c>
      <c r="D2324" s="129">
        <v>9355</v>
      </c>
      <c r="E2324" s="38"/>
    </row>
    <row r="2325" spans="2:5" ht="12" customHeight="1">
      <c r="B2325" s="41" t="s">
        <v>675</v>
      </c>
      <c r="C2325" s="93" t="s">
        <v>2367</v>
      </c>
      <c r="D2325" s="129">
        <v>15487</v>
      </c>
      <c r="E2325" s="38"/>
    </row>
    <row r="2326" spans="2:5" ht="12" customHeight="1">
      <c r="B2326" s="41" t="s">
        <v>675</v>
      </c>
      <c r="C2326" s="93" t="s">
        <v>2368</v>
      </c>
      <c r="D2326" s="129">
        <v>9640</v>
      </c>
      <c r="E2326" s="38"/>
    </row>
    <row r="2327" spans="2:5" ht="12" customHeight="1">
      <c r="B2327" s="41" t="s">
        <v>675</v>
      </c>
      <c r="C2327" s="93" t="s">
        <v>2369</v>
      </c>
      <c r="D2327" s="129">
        <v>16290</v>
      </c>
      <c r="E2327" s="38"/>
    </row>
    <row r="2328" spans="2:5" ht="12" customHeight="1">
      <c r="B2328" s="41" t="s">
        <v>675</v>
      </c>
      <c r="C2328" s="93" t="s">
        <v>2370</v>
      </c>
      <c r="D2328" s="129">
        <v>4790</v>
      </c>
      <c r="E2328" s="38"/>
    </row>
    <row r="2329" spans="2:5" ht="12" customHeight="1">
      <c r="B2329" s="41" t="s">
        <v>675</v>
      </c>
      <c r="C2329" s="93" t="s">
        <v>2371</v>
      </c>
      <c r="D2329" s="129">
        <v>5757</v>
      </c>
      <c r="E2329" s="38"/>
    </row>
    <row r="2330" spans="2:5" ht="12" customHeight="1">
      <c r="B2330" s="41" t="s">
        <v>675</v>
      </c>
      <c r="C2330" s="93" t="s">
        <v>2372</v>
      </c>
      <c r="D2330" s="129">
        <v>7609</v>
      </c>
      <c r="E2330" s="38"/>
    </row>
    <row r="2331" spans="2:5" ht="12" customHeight="1">
      <c r="B2331" s="41" t="s">
        <v>675</v>
      </c>
      <c r="C2331" s="93" t="s">
        <v>2373</v>
      </c>
      <c r="D2331" s="129">
        <v>10416</v>
      </c>
      <c r="E2331" s="38"/>
    </row>
    <row r="2332" spans="2:5" ht="12" customHeight="1">
      <c r="B2332" s="41" t="s">
        <v>675</v>
      </c>
      <c r="C2332" s="93" t="s">
        <v>2374</v>
      </c>
      <c r="D2332" s="129">
        <v>12965</v>
      </c>
      <c r="E2332" s="38"/>
    </row>
    <row r="2333" spans="2:5" ht="12" customHeight="1">
      <c r="B2333" s="41" t="s">
        <v>675</v>
      </c>
      <c r="C2333" s="94" t="s">
        <v>2375</v>
      </c>
      <c r="D2333" s="128">
        <v>83115</v>
      </c>
      <c r="E2333" s="38"/>
    </row>
    <row r="2334" spans="2:5" ht="12" customHeight="1">
      <c r="B2334" s="41" t="s">
        <v>675</v>
      </c>
      <c r="C2334" s="93" t="s">
        <v>2376</v>
      </c>
      <c r="D2334" s="129">
        <v>4612</v>
      </c>
      <c r="E2334" s="38"/>
    </row>
    <row r="2335" spans="2:5" ht="12" customHeight="1">
      <c r="B2335" s="41" t="s">
        <v>675</v>
      </c>
      <c r="C2335" s="93" t="s">
        <v>2377</v>
      </c>
      <c r="D2335" s="129">
        <v>4741</v>
      </c>
      <c r="E2335" s="38"/>
    </row>
    <row r="2336" spans="2:5" ht="12" customHeight="1">
      <c r="B2336" s="41" t="s">
        <v>675</v>
      </c>
      <c r="C2336" s="93" t="s">
        <v>2378</v>
      </c>
      <c r="D2336" s="129">
        <v>36350</v>
      </c>
      <c r="E2336" s="38"/>
    </row>
    <row r="2337" spans="2:5" ht="12" customHeight="1">
      <c r="B2337" s="41" t="s">
        <v>675</v>
      </c>
      <c r="C2337" s="93" t="s">
        <v>2379</v>
      </c>
      <c r="D2337" s="129">
        <v>9138</v>
      </c>
      <c r="E2337" s="38"/>
    </row>
    <row r="2338" spans="2:5" ht="12" customHeight="1">
      <c r="B2338" s="41" t="s">
        <v>675</v>
      </c>
      <c r="C2338" s="93" t="s">
        <v>2380</v>
      </c>
      <c r="D2338" s="129">
        <v>3205</v>
      </c>
      <c r="E2338" s="38"/>
    </row>
    <row r="2339" spans="2:5" ht="12" customHeight="1">
      <c r="B2339" s="41" t="s">
        <v>675</v>
      </c>
      <c r="C2339" s="93" t="s">
        <v>2381</v>
      </c>
      <c r="D2339" s="129">
        <v>3436</v>
      </c>
      <c r="E2339" s="38"/>
    </row>
    <row r="2340" spans="2:5" ht="12" customHeight="1">
      <c r="B2340" s="41" t="s">
        <v>675</v>
      </c>
      <c r="C2340" s="93" t="s">
        <v>2382</v>
      </c>
      <c r="D2340" s="129">
        <v>3800</v>
      </c>
      <c r="E2340" s="38"/>
    </row>
    <row r="2341" spans="2:5" ht="12" customHeight="1">
      <c r="B2341" s="41" t="s">
        <v>675</v>
      </c>
      <c r="C2341" s="93" t="s">
        <v>2383</v>
      </c>
      <c r="D2341" s="129">
        <v>17833</v>
      </c>
      <c r="E2341" s="38"/>
    </row>
    <row r="2342" spans="2:5" ht="12" customHeight="1">
      <c r="B2342" s="41" t="s">
        <v>675</v>
      </c>
      <c r="C2342" s="94" t="s">
        <v>2384</v>
      </c>
      <c r="D2342" s="128">
        <v>54393</v>
      </c>
      <c r="E2342" s="38"/>
    </row>
    <row r="2343" spans="2:5" ht="12" customHeight="1">
      <c r="B2343" s="41" t="s">
        <v>675</v>
      </c>
      <c r="C2343" s="93" t="s">
        <v>2385</v>
      </c>
      <c r="D2343" s="129">
        <v>5023</v>
      </c>
      <c r="E2343" s="38"/>
    </row>
    <row r="2344" spans="2:5" ht="12" customHeight="1">
      <c r="B2344" s="41" t="s">
        <v>675</v>
      </c>
      <c r="C2344" s="93" t="s">
        <v>2386</v>
      </c>
      <c r="D2344" s="129">
        <v>6914</v>
      </c>
      <c r="E2344" s="38"/>
    </row>
    <row r="2345" spans="2:5" ht="12" customHeight="1">
      <c r="B2345" s="41" t="s">
        <v>675</v>
      </c>
      <c r="C2345" s="93" t="s">
        <v>2387</v>
      </c>
      <c r="D2345" s="129">
        <v>5527</v>
      </c>
      <c r="E2345" s="38"/>
    </row>
    <row r="2346" spans="2:5" ht="12" customHeight="1">
      <c r="B2346" s="41" t="s">
        <v>675</v>
      </c>
      <c r="C2346" s="93" t="s">
        <v>2388</v>
      </c>
      <c r="D2346" s="129">
        <v>12146</v>
      </c>
      <c r="E2346" s="38"/>
    </row>
    <row r="2347" spans="2:5" ht="12" customHeight="1">
      <c r="B2347" s="41" t="s">
        <v>675</v>
      </c>
      <c r="C2347" s="93" t="s">
        <v>2389</v>
      </c>
      <c r="D2347" s="129">
        <v>11052</v>
      </c>
      <c r="E2347" s="38"/>
    </row>
    <row r="2348" spans="2:5" ht="12" customHeight="1">
      <c r="B2348" s="41" t="s">
        <v>675</v>
      </c>
      <c r="C2348" s="93" t="s">
        <v>2390</v>
      </c>
      <c r="D2348" s="129">
        <v>4102</v>
      </c>
      <c r="E2348" s="38"/>
    </row>
    <row r="2349" spans="2:5" ht="12" customHeight="1">
      <c r="B2349" s="41" t="s">
        <v>675</v>
      </c>
      <c r="C2349" s="93" t="s">
        <v>2391</v>
      </c>
      <c r="D2349" s="129">
        <v>5401</v>
      </c>
      <c r="E2349" s="38"/>
    </row>
    <row r="2350" spans="2:5" ht="12" customHeight="1">
      <c r="B2350" s="41" t="s">
        <v>675</v>
      </c>
      <c r="C2350" s="93" t="s">
        <v>2392</v>
      </c>
      <c r="D2350" s="129">
        <v>4228</v>
      </c>
      <c r="E2350" s="38"/>
    </row>
    <row r="2351" spans="2:5" ht="12" customHeight="1">
      <c r="B2351" s="41" t="s">
        <v>675</v>
      </c>
      <c r="C2351" s="94" t="s">
        <v>2393</v>
      </c>
      <c r="D2351" s="128">
        <v>114039</v>
      </c>
      <c r="E2351" s="38"/>
    </row>
    <row r="2352" spans="2:5" ht="12" customHeight="1">
      <c r="B2352" s="41" t="s">
        <v>675</v>
      </c>
      <c r="C2352" s="93" t="s">
        <v>2394</v>
      </c>
      <c r="D2352" s="129">
        <v>72001</v>
      </c>
      <c r="E2352" s="38"/>
    </row>
    <row r="2353" spans="2:5" ht="12" customHeight="1">
      <c r="B2353" s="41" t="s">
        <v>675</v>
      </c>
      <c r="C2353" s="93" t="s">
        <v>2395</v>
      </c>
      <c r="D2353" s="129">
        <v>3588</v>
      </c>
      <c r="E2353" s="38"/>
    </row>
    <row r="2354" spans="2:5" ht="12" customHeight="1">
      <c r="B2354" s="41" t="s">
        <v>675</v>
      </c>
      <c r="C2354" s="93" t="s">
        <v>2396</v>
      </c>
      <c r="D2354" s="129">
        <v>13653</v>
      </c>
      <c r="E2354" s="38"/>
    </row>
    <row r="2355" spans="2:5" ht="12" customHeight="1">
      <c r="B2355" s="41" t="s">
        <v>675</v>
      </c>
      <c r="C2355" s="93" t="s">
        <v>2397</v>
      </c>
      <c r="D2355" s="129">
        <v>7662</v>
      </c>
      <c r="E2355" s="38"/>
    </row>
    <row r="2356" spans="2:5" ht="12" customHeight="1">
      <c r="B2356" s="41" t="s">
        <v>675</v>
      </c>
      <c r="C2356" s="93" t="s">
        <v>2398</v>
      </c>
      <c r="D2356" s="129">
        <v>10047</v>
      </c>
      <c r="E2356" s="38"/>
    </row>
    <row r="2357" spans="2:5" ht="12" customHeight="1">
      <c r="B2357" s="41" t="s">
        <v>675</v>
      </c>
      <c r="C2357" s="93" t="s">
        <v>2399</v>
      </c>
      <c r="D2357" s="129">
        <v>7088</v>
      </c>
      <c r="E2357" s="38"/>
    </row>
    <row r="2358" spans="2:5" ht="12" customHeight="1">
      <c r="B2358" s="41" t="s">
        <v>675</v>
      </c>
      <c r="C2358" s="94" t="s">
        <v>2400</v>
      </c>
      <c r="D2358" s="128">
        <v>40435</v>
      </c>
      <c r="E2358" s="38"/>
    </row>
    <row r="2359" spans="2:5" ht="12" customHeight="1">
      <c r="B2359" s="41" t="s">
        <v>675</v>
      </c>
      <c r="C2359" s="93" t="s">
        <v>2401</v>
      </c>
      <c r="D2359" s="129">
        <v>5227</v>
      </c>
      <c r="E2359" s="38"/>
    </row>
    <row r="2360" spans="2:5" ht="12" customHeight="1">
      <c r="B2360" s="41" t="s">
        <v>675</v>
      </c>
      <c r="C2360" s="93" t="s">
        <v>2402</v>
      </c>
      <c r="D2360" s="129">
        <v>4490</v>
      </c>
      <c r="E2360" s="38"/>
    </row>
    <row r="2361" spans="2:5" ht="12" customHeight="1">
      <c r="B2361" s="41" t="s">
        <v>675</v>
      </c>
      <c r="C2361" s="93" t="s">
        <v>2403</v>
      </c>
      <c r="D2361" s="129">
        <v>4770</v>
      </c>
      <c r="E2361" s="38"/>
    </row>
    <row r="2362" spans="2:5" ht="12" customHeight="1">
      <c r="B2362" s="41" t="s">
        <v>675</v>
      </c>
      <c r="C2362" s="93" t="s">
        <v>2404</v>
      </c>
      <c r="D2362" s="129">
        <v>21331</v>
      </c>
      <c r="E2362" s="38"/>
    </row>
    <row r="2363" spans="2:5" ht="12" customHeight="1">
      <c r="B2363" s="41" t="s">
        <v>675</v>
      </c>
      <c r="C2363" s="93" t="s">
        <v>2405</v>
      </c>
      <c r="D2363" s="129">
        <v>4617</v>
      </c>
      <c r="E2363" s="38"/>
    </row>
    <row r="2364" spans="2:5" ht="12" customHeight="1">
      <c r="B2364" s="41" t="s">
        <v>675</v>
      </c>
      <c r="C2364" s="94" t="s">
        <v>2406</v>
      </c>
      <c r="D2364" s="128">
        <v>79814</v>
      </c>
      <c r="E2364" s="38"/>
    </row>
    <row r="2365" spans="2:5" ht="12" customHeight="1">
      <c r="B2365" s="41" t="s">
        <v>675</v>
      </c>
      <c r="C2365" s="93" t="s">
        <v>2407</v>
      </c>
      <c r="D2365" s="129">
        <v>24457</v>
      </c>
      <c r="E2365" s="38"/>
    </row>
    <row r="2366" spans="2:5" ht="12" customHeight="1">
      <c r="B2366" s="41" t="s">
        <v>675</v>
      </c>
      <c r="C2366" s="93" t="s">
        <v>2408</v>
      </c>
      <c r="D2366" s="129">
        <v>8940</v>
      </c>
      <c r="E2366" s="38"/>
    </row>
    <row r="2367" spans="2:5" ht="12" customHeight="1">
      <c r="B2367" s="41" t="s">
        <v>675</v>
      </c>
      <c r="C2367" s="93" t="s">
        <v>2409</v>
      </c>
      <c r="D2367" s="129">
        <v>8374</v>
      </c>
      <c r="E2367" s="38"/>
    </row>
    <row r="2368" spans="2:5" ht="12" customHeight="1">
      <c r="B2368" s="41" t="s">
        <v>675</v>
      </c>
      <c r="C2368" s="93" t="s">
        <v>2410</v>
      </c>
      <c r="D2368" s="129">
        <v>6880</v>
      </c>
      <c r="E2368" s="38"/>
    </row>
    <row r="2369" spans="2:5" ht="12" customHeight="1">
      <c r="B2369" s="41" t="s">
        <v>675</v>
      </c>
      <c r="C2369" s="93" t="s">
        <v>2411</v>
      </c>
      <c r="D2369" s="129">
        <v>7545</v>
      </c>
      <c r="E2369" s="38"/>
    </row>
    <row r="2370" spans="2:5" ht="12" customHeight="1">
      <c r="B2370" s="41" t="s">
        <v>675</v>
      </c>
      <c r="C2370" s="93" t="s">
        <v>2412</v>
      </c>
      <c r="D2370" s="129">
        <v>6575</v>
      </c>
      <c r="E2370" s="38"/>
    </row>
    <row r="2371" spans="2:5" ht="12" customHeight="1">
      <c r="B2371" s="41" t="s">
        <v>675</v>
      </c>
      <c r="C2371" s="93" t="s">
        <v>2413</v>
      </c>
      <c r="D2371" s="129">
        <v>8634</v>
      </c>
      <c r="E2371" s="38"/>
    </row>
    <row r="2372" spans="2:5" ht="12" customHeight="1">
      <c r="B2372" s="41" t="s">
        <v>675</v>
      </c>
      <c r="C2372" s="93" t="s">
        <v>2414</v>
      </c>
      <c r="D2372" s="129">
        <v>3795</v>
      </c>
      <c r="E2372" s="38"/>
    </row>
    <row r="2373" spans="2:5" ht="12" customHeight="1">
      <c r="B2373" s="41" t="s">
        <v>675</v>
      </c>
      <c r="C2373" s="93" t="s">
        <v>2415</v>
      </c>
      <c r="D2373" s="129">
        <v>4614</v>
      </c>
      <c r="E2373" s="38"/>
    </row>
    <row r="2374" spans="2:5" ht="12" customHeight="1">
      <c r="B2374" s="41" t="s">
        <v>675</v>
      </c>
      <c r="C2374" s="94" t="s">
        <v>2416</v>
      </c>
      <c r="D2374" s="128">
        <v>77830</v>
      </c>
      <c r="E2374" s="38"/>
    </row>
    <row r="2375" spans="2:5" ht="12" customHeight="1">
      <c r="B2375" s="41" t="s">
        <v>675</v>
      </c>
      <c r="C2375" s="93" t="s">
        <v>2417</v>
      </c>
      <c r="D2375" s="129">
        <v>47354</v>
      </c>
      <c r="E2375" s="38"/>
    </row>
    <row r="2376" spans="2:5" ht="12" customHeight="1">
      <c r="B2376" s="41" t="s">
        <v>675</v>
      </c>
      <c r="C2376" s="93" t="s">
        <v>2418</v>
      </c>
      <c r="D2376" s="129">
        <v>8379</v>
      </c>
      <c r="E2376" s="38"/>
    </row>
    <row r="2377" spans="2:5" ht="12" customHeight="1">
      <c r="B2377" s="41" t="s">
        <v>675</v>
      </c>
      <c r="C2377" s="93" t="s">
        <v>2419</v>
      </c>
      <c r="D2377" s="129">
        <v>5325</v>
      </c>
      <c r="E2377" s="38"/>
    </row>
    <row r="2378" spans="2:5" ht="12" customHeight="1">
      <c r="B2378" s="41" t="s">
        <v>675</v>
      </c>
      <c r="C2378" s="93" t="s">
        <v>2420</v>
      </c>
      <c r="D2378" s="129">
        <v>6212</v>
      </c>
      <c r="E2378" s="38"/>
    </row>
    <row r="2379" spans="2:5" ht="12" customHeight="1">
      <c r="B2379" s="41" t="s">
        <v>675</v>
      </c>
      <c r="C2379" s="93" t="s">
        <v>2421</v>
      </c>
      <c r="D2379" s="129">
        <v>10560</v>
      </c>
      <c r="E2379" s="38"/>
    </row>
    <row r="2380" spans="2:5" ht="12" customHeight="1">
      <c r="B2380" s="41" t="s">
        <v>675</v>
      </c>
      <c r="C2380" s="94" t="s">
        <v>2422</v>
      </c>
      <c r="D2380" s="128">
        <v>92927</v>
      </c>
      <c r="E2380" s="38"/>
    </row>
    <row r="2381" spans="2:5" ht="12" customHeight="1">
      <c r="B2381" s="41" t="s">
        <v>675</v>
      </c>
      <c r="C2381" s="93" t="s">
        <v>2423</v>
      </c>
      <c r="D2381" s="129">
        <v>50982</v>
      </c>
      <c r="E2381" s="38"/>
    </row>
    <row r="2382" spans="2:5" ht="12" customHeight="1">
      <c r="B2382" s="41" t="s">
        <v>675</v>
      </c>
      <c r="C2382" s="93" t="s">
        <v>676</v>
      </c>
      <c r="D2382" s="129">
        <v>11135</v>
      </c>
      <c r="E2382" s="38"/>
    </row>
    <row r="2383" spans="2:5" ht="12" customHeight="1">
      <c r="B2383" s="41" t="s">
        <v>675</v>
      </c>
      <c r="C2383" s="93" t="s">
        <v>694</v>
      </c>
      <c r="D2383" s="129">
        <v>8410</v>
      </c>
      <c r="E2383" s="38"/>
    </row>
    <row r="2384" spans="2:5" ht="12" customHeight="1">
      <c r="B2384" s="41" t="s">
        <v>675</v>
      </c>
      <c r="C2384" s="93" t="s">
        <v>2424</v>
      </c>
      <c r="D2384" s="129">
        <v>15361</v>
      </c>
      <c r="E2384" s="38"/>
    </row>
    <row r="2385" spans="2:5" ht="12" customHeight="1">
      <c r="B2385" s="41" t="s">
        <v>675</v>
      </c>
      <c r="C2385" s="93" t="s">
        <v>2425</v>
      </c>
      <c r="D2385" s="129">
        <v>7039</v>
      </c>
      <c r="E2385" s="38"/>
    </row>
    <row r="2386" spans="2:5" ht="12" customHeight="1">
      <c r="B2386" s="41" t="s">
        <v>675</v>
      </c>
      <c r="C2386" s="94" t="s">
        <v>2426</v>
      </c>
      <c r="D2386" s="128">
        <v>73365</v>
      </c>
      <c r="E2386" s="38"/>
    </row>
    <row r="2387" spans="2:5" ht="12" customHeight="1">
      <c r="B2387" s="41" t="s">
        <v>675</v>
      </c>
      <c r="C2387" s="93" t="s">
        <v>2427</v>
      </c>
      <c r="D2387" s="129">
        <v>7918</v>
      </c>
      <c r="E2387" s="38"/>
    </row>
    <row r="2388" spans="2:5" ht="12" customHeight="1">
      <c r="B2388" s="41" t="s">
        <v>675</v>
      </c>
      <c r="C2388" s="93" t="s">
        <v>90</v>
      </c>
      <c r="D2388" s="129">
        <v>4226</v>
      </c>
      <c r="E2388" s="38"/>
    </row>
    <row r="2389" spans="2:5" ht="12" customHeight="1">
      <c r="B2389" s="41" t="s">
        <v>675</v>
      </c>
      <c r="C2389" s="93" t="s">
        <v>868</v>
      </c>
      <c r="D2389" s="129">
        <v>3898</v>
      </c>
      <c r="E2389" s="38"/>
    </row>
    <row r="2390" spans="2:5" ht="12" customHeight="1">
      <c r="B2390" s="41" t="s">
        <v>675</v>
      </c>
      <c r="C2390" s="93" t="s">
        <v>2428</v>
      </c>
      <c r="D2390" s="129">
        <v>7805</v>
      </c>
      <c r="E2390" s="38"/>
    </row>
    <row r="2391" spans="2:5" ht="12" customHeight="1">
      <c r="B2391" s="41" t="s">
        <v>675</v>
      </c>
      <c r="C2391" s="93" t="s">
        <v>2429</v>
      </c>
      <c r="D2391" s="129">
        <v>11981</v>
      </c>
      <c r="E2391" s="38"/>
    </row>
    <row r="2392" spans="2:5" ht="12" customHeight="1">
      <c r="B2392" s="41" t="s">
        <v>675</v>
      </c>
      <c r="C2392" s="93" t="s">
        <v>2430</v>
      </c>
      <c r="D2392" s="129">
        <v>6387</v>
      </c>
      <c r="E2392" s="38"/>
    </row>
    <row r="2393" spans="2:5" ht="12" customHeight="1">
      <c r="B2393" s="41" t="s">
        <v>675</v>
      </c>
      <c r="C2393" s="93" t="s">
        <v>2431</v>
      </c>
      <c r="D2393" s="129">
        <v>26383</v>
      </c>
      <c r="E2393" s="38"/>
    </row>
    <row r="2394" spans="2:5" ht="12" customHeight="1">
      <c r="B2394" s="41" t="s">
        <v>675</v>
      </c>
      <c r="C2394" s="93" t="s">
        <v>2432</v>
      </c>
      <c r="D2394" s="129">
        <v>4767</v>
      </c>
      <c r="E2394" s="38"/>
    </row>
    <row r="2395" spans="2:5" ht="12" customHeight="1">
      <c r="B2395" s="41" t="s">
        <v>675</v>
      </c>
      <c r="C2395" s="94" t="s">
        <v>2433</v>
      </c>
      <c r="D2395" s="128">
        <v>46258</v>
      </c>
      <c r="E2395" s="38"/>
    </row>
    <row r="2396" spans="2:5" ht="12" customHeight="1">
      <c r="B2396" s="41" t="s">
        <v>675</v>
      </c>
      <c r="C2396" s="93" t="s">
        <v>2434</v>
      </c>
      <c r="D2396" s="129">
        <v>5244</v>
      </c>
      <c r="E2396" s="38"/>
    </row>
    <row r="2397" spans="2:5" ht="12" customHeight="1">
      <c r="B2397" s="41" t="s">
        <v>675</v>
      </c>
      <c r="C2397" s="93" t="s">
        <v>2435</v>
      </c>
      <c r="D2397" s="129">
        <v>10799</v>
      </c>
      <c r="E2397" s="38"/>
    </row>
    <row r="2398" spans="2:5" ht="12" customHeight="1">
      <c r="B2398" s="41" t="s">
        <v>675</v>
      </c>
      <c r="C2398" s="93" t="s">
        <v>2436</v>
      </c>
      <c r="D2398" s="129">
        <v>2746</v>
      </c>
      <c r="E2398" s="38"/>
    </row>
    <row r="2399" spans="2:5" ht="12" customHeight="1">
      <c r="B2399" s="41" t="s">
        <v>675</v>
      </c>
      <c r="C2399" s="93" t="s">
        <v>2437</v>
      </c>
      <c r="D2399" s="129">
        <v>2564</v>
      </c>
      <c r="E2399" s="38"/>
    </row>
    <row r="2400" spans="2:5" ht="12" customHeight="1">
      <c r="B2400" s="41" t="s">
        <v>675</v>
      </c>
      <c r="C2400" s="93" t="s">
        <v>2438</v>
      </c>
      <c r="D2400" s="129">
        <v>4910</v>
      </c>
      <c r="E2400" s="38"/>
    </row>
    <row r="2401" spans="2:5" ht="12" customHeight="1">
      <c r="B2401" s="41" t="s">
        <v>675</v>
      </c>
      <c r="C2401" s="93" t="s">
        <v>2439</v>
      </c>
      <c r="D2401" s="129">
        <v>19995</v>
      </c>
      <c r="E2401" s="38"/>
    </row>
    <row r="2402" spans="2:5" ht="12" customHeight="1">
      <c r="B2402" s="41" t="s">
        <v>675</v>
      </c>
      <c r="C2402" s="95" t="s">
        <v>1753</v>
      </c>
      <c r="D2402" s="129"/>
      <c r="E2402" s="38"/>
    </row>
    <row r="2403" spans="2:5" ht="12" customHeight="1">
      <c r="B2403" s="41" t="s">
        <v>675</v>
      </c>
      <c r="C2403" s="126" t="s">
        <v>1754</v>
      </c>
      <c r="D2403" s="129"/>
      <c r="E2403" s="38"/>
    </row>
    <row r="2404" spans="2:5" ht="12" customHeight="1">
      <c r="B2404" s="41" t="s">
        <v>675</v>
      </c>
      <c r="C2404" s="94" t="s">
        <v>2440</v>
      </c>
      <c r="D2404" s="128">
        <v>199475</v>
      </c>
      <c r="E2404" s="38"/>
    </row>
    <row r="2405" spans="2:5" ht="12" customHeight="1" thickBot="1">
      <c r="B2405" s="41"/>
      <c r="C2405" s="97"/>
      <c r="D2405" s="109"/>
      <c r="E2405" s="38"/>
    </row>
    <row r="2406" spans="2:4" ht="16.5" customHeight="1" thickTop="1">
      <c r="B2406" s="176" t="s">
        <v>746</v>
      </c>
      <c r="C2406" s="181" t="s">
        <v>766</v>
      </c>
      <c r="D2406" s="179" t="s">
        <v>2724</v>
      </c>
    </row>
    <row r="2407" spans="2:4" ht="25.5" customHeight="1" thickBot="1">
      <c r="B2407" s="178"/>
      <c r="C2407" s="182"/>
      <c r="D2407" s="180"/>
    </row>
    <row r="2408" spans="2:5" ht="12" customHeight="1" thickTop="1">
      <c r="B2408" s="41"/>
      <c r="C2408" s="44"/>
      <c r="D2408" s="104"/>
      <c r="E2408" s="38"/>
    </row>
    <row r="2409" spans="2:5" ht="12" customHeight="1">
      <c r="B2409" s="41"/>
      <c r="C2409" s="92" t="s">
        <v>2441</v>
      </c>
      <c r="D2409" s="64"/>
      <c r="E2409" s="38"/>
    </row>
    <row r="2410" spans="2:5" ht="12" customHeight="1">
      <c r="B2410" s="41"/>
      <c r="C2410" s="92" t="s">
        <v>2442</v>
      </c>
      <c r="D2410" s="128">
        <v>1445478</v>
      </c>
      <c r="E2410" s="38"/>
    </row>
    <row r="2411" spans="2:5" ht="12" customHeight="1">
      <c r="B2411" s="41"/>
      <c r="C2411" s="93"/>
      <c r="D2411" s="128"/>
      <c r="E2411" s="38"/>
    </row>
    <row r="2412" spans="2:5" ht="12" customHeight="1">
      <c r="B2412" s="41" t="s">
        <v>2735</v>
      </c>
      <c r="C2412" s="94" t="s">
        <v>2443</v>
      </c>
      <c r="D2412" s="128">
        <v>60021</v>
      </c>
      <c r="E2412" s="38"/>
    </row>
    <row r="2413" spans="2:5" ht="12" customHeight="1">
      <c r="B2413" s="41" t="s">
        <v>2735</v>
      </c>
      <c r="C2413" s="93" t="s">
        <v>206</v>
      </c>
      <c r="D2413" s="129">
        <v>24509</v>
      </c>
      <c r="E2413" s="38"/>
    </row>
    <row r="2414" spans="2:5" ht="12" customHeight="1">
      <c r="B2414" s="41" t="s">
        <v>2735</v>
      </c>
      <c r="C2414" s="93" t="s">
        <v>207</v>
      </c>
      <c r="D2414" s="129">
        <v>4255</v>
      </c>
      <c r="E2414" s="38"/>
    </row>
    <row r="2415" spans="2:5" ht="12" customHeight="1">
      <c r="B2415" s="41" t="s">
        <v>2735</v>
      </c>
      <c r="C2415" s="93" t="s">
        <v>170</v>
      </c>
      <c r="D2415" s="129">
        <v>11012</v>
      </c>
      <c r="E2415" s="38"/>
    </row>
    <row r="2416" spans="2:5" ht="12" customHeight="1">
      <c r="B2416" s="41" t="s">
        <v>2735</v>
      </c>
      <c r="C2416" s="93" t="s">
        <v>153</v>
      </c>
      <c r="D2416" s="129">
        <v>6670</v>
      </c>
      <c r="E2416" s="38"/>
    </row>
    <row r="2417" spans="2:5" ht="12" customHeight="1">
      <c r="B2417" s="41" t="s">
        <v>2735</v>
      </c>
      <c r="C2417" s="93" t="s">
        <v>176</v>
      </c>
      <c r="D2417" s="129">
        <v>7041</v>
      </c>
      <c r="E2417" s="38"/>
    </row>
    <row r="2418" spans="2:5" ht="12" customHeight="1">
      <c r="B2418" s="41" t="s">
        <v>2735</v>
      </c>
      <c r="C2418" s="93" t="s">
        <v>166</v>
      </c>
      <c r="D2418" s="129">
        <v>6534</v>
      </c>
      <c r="E2418" s="38"/>
    </row>
    <row r="2419" spans="2:5" ht="12" customHeight="1">
      <c r="B2419" s="41" t="s">
        <v>2735</v>
      </c>
      <c r="C2419" s="94" t="s">
        <v>2444</v>
      </c>
      <c r="D2419" s="128">
        <v>42569</v>
      </c>
      <c r="E2419" s="38"/>
    </row>
    <row r="2420" spans="2:5" ht="12" customHeight="1">
      <c r="B2420" s="41" t="s">
        <v>2735</v>
      </c>
      <c r="C2420" s="93" t="s">
        <v>2736</v>
      </c>
      <c r="D2420" s="129">
        <v>17299</v>
      </c>
      <c r="E2420" s="38"/>
    </row>
    <row r="2421" spans="2:5" ht="12" customHeight="1">
      <c r="B2421" s="41" t="s">
        <v>2735</v>
      </c>
      <c r="C2421" s="93" t="s">
        <v>2737</v>
      </c>
      <c r="D2421" s="129">
        <v>6235</v>
      </c>
      <c r="E2421" s="38"/>
    </row>
    <row r="2422" spans="2:5" ht="12" customHeight="1">
      <c r="B2422" s="41" t="s">
        <v>2735</v>
      </c>
      <c r="C2422" s="93" t="s">
        <v>2745</v>
      </c>
      <c r="D2422" s="129">
        <v>3738</v>
      </c>
      <c r="E2422" s="38"/>
    </row>
    <row r="2423" spans="2:5" ht="12" customHeight="1">
      <c r="B2423" s="41" t="s">
        <v>2735</v>
      </c>
      <c r="C2423" s="93" t="s">
        <v>2751</v>
      </c>
      <c r="D2423" s="129">
        <v>3009</v>
      </c>
      <c r="E2423" s="38"/>
    </row>
    <row r="2424" spans="2:5" ht="12" customHeight="1">
      <c r="B2424" s="41" t="s">
        <v>2735</v>
      </c>
      <c r="C2424" s="93" t="s">
        <v>2764</v>
      </c>
      <c r="D2424" s="129">
        <v>6598</v>
      </c>
      <c r="E2424" s="38"/>
    </row>
    <row r="2425" spans="2:5" ht="12" customHeight="1">
      <c r="B2425" s="41" t="s">
        <v>2735</v>
      </c>
      <c r="C2425" s="93" t="s">
        <v>2765</v>
      </c>
      <c r="D2425" s="129">
        <v>2587</v>
      </c>
      <c r="E2425" s="38"/>
    </row>
    <row r="2426" spans="2:5" ht="12" customHeight="1">
      <c r="B2426" s="41" t="s">
        <v>2735</v>
      </c>
      <c r="C2426" s="93" t="s">
        <v>2778</v>
      </c>
      <c r="D2426" s="129">
        <v>3103</v>
      </c>
      <c r="E2426" s="38"/>
    </row>
    <row r="2427" spans="2:5" ht="12" customHeight="1">
      <c r="B2427" s="41" t="s">
        <v>2735</v>
      </c>
      <c r="C2427" s="94" t="s">
        <v>2445</v>
      </c>
      <c r="D2427" s="128">
        <v>66364</v>
      </c>
      <c r="E2427" s="38"/>
    </row>
    <row r="2428" spans="2:5" ht="12" customHeight="1">
      <c r="B2428" s="41" t="s">
        <v>2735</v>
      </c>
      <c r="C2428" s="93" t="s">
        <v>302</v>
      </c>
      <c r="D2428" s="129">
        <v>21507</v>
      </c>
      <c r="E2428" s="38"/>
    </row>
    <row r="2429" spans="2:5" ht="12" customHeight="1">
      <c r="B2429" s="41" t="s">
        <v>2735</v>
      </c>
      <c r="C2429" s="93" t="s">
        <v>303</v>
      </c>
      <c r="D2429" s="129">
        <v>9825</v>
      </c>
      <c r="E2429" s="38"/>
    </row>
    <row r="2430" spans="2:5" ht="12" customHeight="1">
      <c r="B2430" s="41" t="s">
        <v>2735</v>
      </c>
      <c r="C2430" s="93" t="s">
        <v>304</v>
      </c>
      <c r="D2430" s="129">
        <v>7318</v>
      </c>
      <c r="E2430" s="38"/>
    </row>
    <row r="2431" spans="2:5" ht="12" customHeight="1">
      <c r="B2431" s="41" t="s">
        <v>2735</v>
      </c>
      <c r="C2431" s="93" t="s">
        <v>305</v>
      </c>
      <c r="D2431" s="129">
        <v>14601</v>
      </c>
      <c r="E2431" s="38"/>
    </row>
    <row r="2432" spans="2:5" ht="12" customHeight="1">
      <c r="B2432" s="41" t="s">
        <v>2735</v>
      </c>
      <c r="C2432" s="93" t="s">
        <v>306</v>
      </c>
      <c r="D2432" s="129">
        <v>5834</v>
      </c>
      <c r="E2432" s="38"/>
    </row>
    <row r="2433" spans="2:5" ht="12" customHeight="1">
      <c r="B2433" s="41" t="s">
        <v>2735</v>
      </c>
      <c r="C2433" s="93" t="s">
        <v>198</v>
      </c>
      <c r="D2433" s="129">
        <v>7279</v>
      </c>
      <c r="E2433" s="38"/>
    </row>
    <row r="2434" spans="2:5" ht="12" customHeight="1">
      <c r="B2434" s="41" t="s">
        <v>2735</v>
      </c>
      <c r="C2434" s="94" t="s">
        <v>2446</v>
      </c>
      <c r="D2434" s="128">
        <v>58234</v>
      </c>
      <c r="E2434" s="38"/>
    </row>
    <row r="2435" spans="2:5" ht="12" customHeight="1">
      <c r="B2435" s="41" t="s">
        <v>2735</v>
      </c>
      <c r="C2435" s="93" t="s">
        <v>2740</v>
      </c>
      <c r="D2435" s="129">
        <v>7239</v>
      </c>
      <c r="E2435" s="38"/>
    </row>
    <row r="2436" spans="2:5" ht="12" customHeight="1">
      <c r="B2436" s="41" t="s">
        <v>2735</v>
      </c>
      <c r="C2436" s="93" t="s">
        <v>2747</v>
      </c>
      <c r="D2436" s="129">
        <v>3219</v>
      </c>
      <c r="E2436" s="38"/>
    </row>
    <row r="2437" spans="2:5" ht="12" customHeight="1">
      <c r="B2437" s="41" t="s">
        <v>2735</v>
      </c>
      <c r="C2437" s="93" t="s">
        <v>2748</v>
      </c>
      <c r="D2437" s="129">
        <v>5181</v>
      </c>
      <c r="E2437" s="38"/>
    </row>
    <row r="2438" spans="2:5" ht="12" customHeight="1">
      <c r="B2438" s="41" t="s">
        <v>2735</v>
      </c>
      <c r="C2438" s="93" t="s">
        <v>2754</v>
      </c>
      <c r="D2438" s="129">
        <v>4202</v>
      </c>
      <c r="E2438" s="38"/>
    </row>
    <row r="2439" spans="2:5" ht="12" customHeight="1">
      <c r="B2439" s="41" t="s">
        <v>2735</v>
      </c>
      <c r="C2439" s="93" t="s">
        <v>2756</v>
      </c>
      <c r="D2439" s="129">
        <v>3319</v>
      </c>
      <c r="E2439" s="38"/>
    </row>
    <row r="2440" spans="2:5" ht="12" customHeight="1">
      <c r="B2440" s="41" t="s">
        <v>2735</v>
      </c>
      <c r="C2440" s="93" t="s">
        <v>2758</v>
      </c>
      <c r="D2440" s="129">
        <v>4534</v>
      </c>
      <c r="E2440" s="38"/>
    </row>
    <row r="2441" spans="2:5" ht="12" customHeight="1">
      <c r="B2441" s="41" t="s">
        <v>2735</v>
      </c>
      <c r="C2441" s="93" t="s">
        <v>2763</v>
      </c>
      <c r="D2441" s="129">
        <v>19693</v>
      </c>
      <c r="E2441" s="38"/>
    </row>
    <row r="2442" spans="2:5" ht="12" customHeight="1">
      <c r="B2442" s="41" t="s">
        <v>2735</v>
      </c>
      <c r="C2442" s="93" t="s">
        <v>2767</v>
      </c>
      <c r="D2442" s="129">
        <v>4015</v>
      </c>
      <c r="E2442" s="38"/>
    </row>
    <row r="2443" spans="2:5" ht="12" customHeight="1">
      <c r="B2443" s="41" t="s">
        <v>2735</v>
      </c>
      <c r="C2443" s="93" t="s">
        <v>2777</v>
      </c>
      <c r="D2443" s="129">
        <v>6832</v>
      </c>
      <c r="E2443" s="38"/>
    </row>
    <row r="2444" spans="2:5" ht="12" customHeight="1">
      <c r="B2444" s="41" t="s">
        <v>2735</v>
      </c>
      <c r="C2444" s="94" t="s">
        <v>2447</v>
      </c>
      <c r="D2444" s="128">
        <v>89624</v>
      </c>
      <c r="E2444" s="38"/>
    </row>
    <row r="2445" spans="2:5" ht="12" customHeight="1">
      <c r="B2445" s="41" t="s">
        <v>2735</v>
      </c>
      <c r="C2445" s="93" t="s">
        <v>482</v>
      </c>
      <c r="D2445" s="129">
        <v>59934</v>
      </c>
      <c r="E2445" s="38"/>
    </row>
    <row r="2446" spans="2:5" ht="12" customHeight="1">
      <c r="B2446" s="41" t="s">
        <v>2735</v>
      </c>
      <c r="C2446" s="93" t="s">
        <v>2448</v>
      </c>
      <c r="D2446" s="129">
        <v>11173</v>
      </c>
      <c r="E2446" s="38"/>
    </row>
    <row r="2447" spans="2:5" ht="12" customHeight="1">
      <c r="B2447" s="41" t="s">
        <v>2735</v>
      </c>
      <c r="C2447" s="93" t="s">
        <v>2449</v>
      </c>
      <c r="D2447" s="129">
        <v>7053</v>
      </c>
      <c r="E2447" s="38"/>
    </row>
    <row r="2448" spans="2:5" ht="12" customHeight="1">
      <c r="B2448" s="41" t="s">
        <v>2735</v>
      </c>
      <c r="C2448" s="93" t="s">
        <v>2450</v>
      </c>
      <c r="D2448" s="129">
        <v>7523</v>
      </c>
      <c r="E2448" s="38"/>
    </row>
    <row r="2449" spans="2:5" ht="12" customHeight="1">
      <c r="B2449" s="41" t="s">
        <v>2735</v>
      </c>
      <c r="C2449" s="93" t="s">
        <v>2451</v>
      </c>
      <c r="D2449" s="129">
        <v>3941</v>
      </c>
      <c r="E2449" s="38"/>
    </row>
    <row r="2450" spans="2:5" ht="12" customHeight="1">
      <c r="B2450" s="41" t="s">
        <v>2735</v>
      </c>
      <c r="C2450" s="94" t="s">
        <v>2452</v>
      </c>
      <c r="D2450" s="128">
        <v>57488</v>
      </c>
      <c r="E2450" s="38"/>
    </row>
    <row r="2451" spans="2:5" ht="12" customHeight="1">
      <c r="B2451" s="41" t="s">
        <v>2735</v>
      </c>
      <c r="C2451" s="93" t="s">
        <v>483</v>
      </c>
      <c r="D2451" s="129">
        <v>29929</v>
      </c>
      <c r="E2451" s="38"/>
    </row>
    <row r="2452" spans="2:5" ht="12" customHeight="1">
      <c r="B2452" s="41" t="s">
        <v>2735</v>
      </c>
      <c r="C2452" s="93" t="s">
        <v>2453</v>
      </c>
      <c r="D2452" s="129">
        <v>8206</v>
      </c>
      <c r="E2452" s="38"/>
    </row>
    <row r="2453" spans="2:5" ht="12" customHeight="1">
      <c r="B2453" s="41" t="s">
        <v>2735</v>
      </c>
      <c r="C2453" s="93" t="s">
        <v>2454</v>
      </c>
      <c r="D2453" s="129">
        <v>3151</v>
      </c>
      <c r="E2453" s="38"/>
    </row>
    <row r="2454" spans="2:5" ht="12" customHeight="1">
      <c r="B2454" s="41" t="s">
        <v>2735</v>
      </c>
      <c r="C2454" s="93" t="s">
        <v>2455</v>
      </c>
      <c r="D2454" s="129">
        <v>3829</v>
      </c>
      <c r="E2454" s="38"/>
    </row>
    <row r="2455" spans="2:5" ht="12" customHeight="1">
      <c r="B2455" s="41" t="s">
        <v>2735</v>
      </c>
      <c r="C2455" s="93" t="s">
        <v>165</v>
      </c>
      <c r="D2455" s="129">
        <v>5860</v>
      </c>
      <c r="E2455" s="38"/>
    </row>
    <row r="2456" spans="2:5" ht="12" customHeight="1">
      <c r="B2456" s="41" t="s">
        <v>2735</v>
      </c>
      <c r="C2456" s="93" t="s">
        <v>2456</v>
      </c>
      <c r="D2456" s="129">
        <v>6513</v>
      </c>
      <c r="E2456" s="38"/>
    </row>
    <row r="2457" spans="2:5" ht="12" customHeight="1">
      <c r="B2457" s="41" t="s">
        <v>2735</v>
      </c>
      <c r="C2457" s="94" t="s">
        <v>2457</v>
      </c>
      <c r="D2457" s="128">
        <v>27401</v>
      </c>
      <c r="E2457" s="38"/>
    </row>
    <row r="2458" spans="2:5" ht="12" customHeight="1">
      <c r="B2458" s="41" t="s">
        <v>2735</v>
      </c>
      <c r="C2458" s="93" t="s">
        <v>2458</v>
      </c>
      <c r="D2458" s="129">
        <v>3906</v>
      </c>
      <c r="E2458" s="38"/>
    </row>
    <row r="2459" spans="2:5" ht="12" customHeight="1">
      <c r="B2459" s="41" t="s">
        <v>2735</v>
      </c>
      <c r="C2459" s="93" t="s">
        <v>2459</v>
      </c>
      <c r="D2459" s="129">
        <v>3078</v>
      </c>
      <c r="E2459" s="38"/>
    </row>
    <row r="2460" spans="2:5" ht="12" customHeight="1">
      <c r="B2460" s="41" t="s">
        <v>2735</v>
      </c>
      <c r="C2460" s="93" t="s">
        <v>2460</v>
      </c>
      <c r="D2460" s="129">
        <v>20417</v>
      </c>
      <c r="E2460" s="38"/>
    </row>
    <row r="2461" spans="2:5" ht="12" customHeight="1">
      <c r="B2461" s="41" t="s">
        <v>2735</v>
      </c>
      <c r="C2461" s="94" t="s">
        <v>2461</v>
      </c>
      <c r="D2461" s="128">
        <v>93057</v>
      </c>
      <c r="E2461" s="38"/>
    </row>
    <row r="2462" spans="2:5" ht="12" customHeight="1">
      <c r="B2462" s="41" t="s">
        <v>2735</v>
      </c>
      <c r="C2462" s="93" t="s">
        <v>460</v>
      </c>
      <c r="D2462" s="129">
        <v>33339</v>
      </c>
      <c r="E2462" s="38"/>
    </row>
    <row r="2463" spans="2:5" ht="12" customHeight="1">
      <c r="B2463" s="41" t="s">
        <v>2735</v>
      </c>
      <c r="C2463" s="93" t="s">
        <v>461</v>
      </c>
      <c r="D2463" s="129">
        <v>10073</v>
      </c>
      <c r="E2463" s="38"/>
    </row>
    <row r="2464" spans="2:5" ht="12" customHeight="1">
      <c r="B2464" s="41" t="s">
        <v>2735</v>
      </c>
      <c r="C2464" s="93" t="s">
        <v>179</v>
      </c>
      <c r="D2464" s="129">
        <v>12873</v>
      </c>
      <c r="E2464" s="38"/>
    </row>
    <row r="2465" spans="2:5" ht="12" customHeight="1">
      <c r="B2465" s="41" t="s">
        <v>2735</v>
      </c>
      <c r="C2465" s="93" t="s">
        <v>2749</v>
      </c>
      <c r="D2465" s="129">
        <v>6111</v>
      </c>
      <c r="E2465" s="38"/>
    </row>
    <row r="2466" spans="2:5" ht="12" customHeight="1">
      <c r="B2466" s="41" t="s">
        <v>2735</v>
      </c>
      <c r="C2466" s="93" t="s">
        <v>189</v>
      </c>
      <c r="D2466" s="129">
        <v>10622</v>
      </c>
      <c r="E2466" s="38"/>
    </row>
    <row r="2467" spans="2:5" ht="12" customHeight="1">
      <c r="B2467" s="41" t="s">
        <v>2735</v>
      </c>
      <c r="C2467" s="93" t="s">
        <v>2774</v>
      </c>
      <c r="D2467" s="129">
        <v>13031</v>
      </c>
      <c r="E2467" s="38"/>
    </row>
    <row r="2468" spans="2:5" ht="12" customHeight="1">
      <c r="B2468" s="41" t="s">
        <v>2735</v>
      </c>
      <c r="C2468" s="93" t="s">
        <v>168</v>
      </c>
      <c r="D2468" s="129">
        <v>7008</v>
      </c>
      <c r="E2468" s="38"/>
    </row>
    <row r="2469" spans="2:5" ht="12" customHeight="1">
      <c r="B2469" s="41" t="s">
        <v>2735</v>
      </c>
      <c r="C2469" s="94" t="s">
        <v>2462</v>
      </c>
      <c r="D2469" s="128">
        <v>65253</v>
      </c>
      <c r="E2469" s="38"/>
    </row>
    <row r="2470" spans="2:5" ht="12" customHeight="1">
      <c r="B2470" s="41" t="s">
        <v>2735</v>
      </c>
      <c r="C2470" s="93" t="s">
        <v>208</v>
      </c>
      <c r="D2470" s="129">
        <v>27960</v>
      </c>
      <c r="E2470" s="38"/>
    </row>
    <row r="2471" spans="2:5" ht="12" customHeight="1">
      <c r="B2471" s="41" t="s">
        <v>2735</v>
      </c>
      <c r="C2471" s="93" t="s">
        <v>169</v>
      </c>
      <c r="D2471" s="129">
        <v>6636</v>
      </c>
      <c r="E2471" s="38"/>
    </row>
    <row r="2472" spans="2:5" ht="12" customHeight="1">
      <c r="B2472" s="41" t="s">
        <v>2735</v>
      </c>
      <c r="C2472" s="93" t="s">
        <v>184</v>
      </c>
      <c r="D2472" s="129">
        <v>8435</v>
      </c>
      <c r="E2472" s="38"/>
    </row>
    <row r="2473" spans="2:5" ht="12" customHeight="1">
      <c r="B2473" s="41" t="s">
        <v>2735</v>
      </c>
      <c r="C2473" s="93" t="s">
        <v>156</v>
      </c>
      <c r="D2473" s="129">
        <v>10349</v>
      </c>
      <c r="E2473" s="38"/>
    </row>
    <row r="2474" spans="2:5" ht="12" customHeight="1">
      <c r="B2474" s="41" t="s">
        <v>2735</v>
      </c>
      <c r="C2474" s="93" t="s">
        <v>163</v>
      </c>
      <c r="D2474" s="129">
        <v>7909</v>
      </c>
      <c r="E2474" s="38"/>
    </row>
    <row r="2475" spans="2:5" ht="12" customHeight="1">
      <c r="B2475" s="41" t="s">
        <v>2735</v>
      </c>
      <c r="C2475" s="93" t="s">
        <v>200</v>
      </c>
      <c r="D2475" s="129">
        <v>3964</v>
      </c>
      <c r="E2475" s="38"/>
    </row>
    <row r="2476" spans="2:5" ht="12" customHeight="1">
      <c r="B2476" s="41" t="s">
        <v>2735</v>
      </c>
      <c r="C2476" s="94" t="s">
        <v>2463</v>
      </c>
      <c r="D2476" s="128">
        <v>42525</v>
      </c>
      <c r="E2476" s="38"/>
    </row>
    <row r="2477" spans="2:5" ht="12" customHeight="1">
      <c r="B2477" s="41" t="s">
        <v>2735</v>
      </c>
      <c r="C2477" s="93" t="s">
        <v>209</v>
      </c>
      <c r="D2477" s="129">
        <v>16312</v>
      </c>
      <c r="E2477" s="38"/>
    </row>
    <row r="2478" spans="2:5" ht="12" customHeight="1">
      <c r="B2478" s="41" t="s">
        <v>2735</v>
      </c>
      <c r="C2478" s="93" t="s">
        <v>185</v>
      </c>
      <c r="D2478" s="129">
        <v>3349</v>
      </c>
      <c r="E2478" s="38"/>
    </row>
    <row r="2479" spans="2:5" ht="12" customHeight="1">
      <c r="B2479" s="41" t="s">
        <v>2735</v>
      </c>
      <c r="C2479" s="93" t="s">
        <v>188</v>
      </c>
      <c r="D2479" s="129">
        <v>6815</v>
      </c>
      <c r="E2479" s="38"/>
    </row>
    <row r="2480" spans="2:5" ht="12" customHeight="1">
      <c r="B2480" s="41" t="s">
        <v>2735</v>
      </c>
      <c r="C2480" s="93" t="s">
        <v>190</v>
      </c>
      <c r="D2480" s="129">
        <v>3665</v>
      </c>
      <c r="E2480" s="38"/>
    </row>
    <row r="2481" spans="2:5" ht="12" customHeight="1">
      <c r="B2481" s="41" t="s">
        <v>2735</v>
      </c>
      <c r="C2481" s="93" t="s">
        <v>2761</v>
      </c>
      <c r="D2481" s="129">
        <v>12384</v>
      </c>
      <c r="E2481" s="38"/>
    </row>
    <row r="2482" spans="2:5" ht="12" customHeight="1">
      <c r="B2482" s="41" t="s">
        <v>2735</v>
      </c>
      <c r="C2482" s="94" t="s">
        <v>2464</v>
      </c>
      <c r="D2482" s="128">
        <v>51031</v>
      </c>
      <c r="E2482" s="38"/>
    </row>
    <row r="2483" spans="2:5" ht="12" customHeight="1">
      <c r="B2483" s="41" t="s">
        <v>2735</v>
      </c>
      <c r="C2483" s="93" t="s">
        <v>210</v>
      </c>
      <c r="D2483" s="129">
        <v>22191</v>
      </c>
      <c r="E2483" s="38"/>
    </row>
    <row r="2484" spans="2:5" ht="12" customHeight="1">
      <c r="B2484" s="41" t="s">
        <v>2735</v>
      </c>
      <c r="C2484" s="93" t="s">
        <v>489</v>
      </c>
      <c r="D2484" s="129">
        <v>8380</v>
      </c>
      <c r="E2484" s="38"/>
    </row>
    <row r="2485" spans="2:5" ht="12" customHeight="1">
      <c r="B2485" s="41" t="s">
        <v>2735</v>
      </c>
      <c r="C2485" s="93" t="s">
        <v>193</v>
      </c>
      <c r="D2485" s="129">
        <v>7962</v>
      </c>
      <c r="E2485" s="38"/>
    </row>
    <row r="2486" spans="2:5" ht="12" customHeight="1">
      <c r="B2486" s="41" t="s">
        <v>2735</v>
      </c>
      <c r="C2486" s="93" t="s">
        <v>195</v>
      </c>
      <c r="D2486" s="129">
        <v>7791</v>
      </c>
      <c r="E2486" s="38"/>
    </row>
    <row r="2487" spans="2:5" ht="12" customHeight="1">
      <c r="B2487" s="41" t="s">
        <v>2735</v>
      </c>
      <c r="C2487" s="93" t="s">
        <v>199</v>
      </c>
      <c r="D2487" s="129">
        <v>4707</v>
      </c>
      <c r="E2487" s="38"/>
    </row>
    <row r="2488" spans="2:5" ht="12" customHeight="1">
      <c r="B2488" s="41" t="s">
        <v>2735</v>
      </c>
      <c r="C2488" s="94" t="s">
        <v>2465</v>
      </c>
      <c r="D2488" s="128">
        <v>33803</v>
      </c>
      <c r="E2488" s="38"/>
    </row>
    <row r="2489" spans="2:5" ht="12" customHeight="1">
      <c r="B2489" s="41" t="s">
        <v>2735</v>
      </c>
      <c r="C2489" s="93" t="s">
        <v>180</v>
      </c>
      <c r="D2489" s="129">
        <v>3336</v>
      </c>
      <c r="E2489" s="38"/>
    </row>
    <row r="2490" spans="2:5" ht="12" customHeight="1">
      <c r="B2490" s="41" t="s">
        <v>2735</v>
      </c>
      <c r="C2490" s="93" t="s">
        <v>181</v>
      </c>
      <c r="D2490" s="129">
        <v>2771</v>
      </c>
      <c r="E2490" s="38"/>
    </row>
    <row r="2491" spans="2:5" ht="12" customHeight="1">
      <c r="B2491" s="41" t="s">
        <v>2735</v>
      </c>
      <c r="C2491" s="93" t="s">
        <v>187</v>
      </c>
      <c r="D2491" s="129">
        <v>6239</v>
      </c>
      <c r="E2491" s="38"/>
    </row>
    <row r="2492" spans="2:5" ht="12" customHeight="1">
      <c r="B2492" s="41" t="s">
        <v>2735</v>
      </c>
      <c r="C2492" s="93" t="s">
        <v>160</v>
      </c>
      <c r="D2492" s="129">
        <v>21457</v>
      </c>
      <c r="E2492" s="38"/>
    </row>
    <row r="2493" spans="2:5" ht="12" customHeight="1">
      <c r="B2493" s="41" t="s">
        <v>2735</v>
      </c>
      <c r="C2493" s="94" t="s">
        <v>2466</v>
      </c>
      <c r="D2493" s="128">
        <v>44262</v>
      </c>
      <c r="E2493" s="38"/>
    </row>
    <row r="2494" spans="2:5" ht="12" customHeight="1">
      <c r="B2494" s="41" t="s">
        <v>2735</v>
      </c>
      <c r="C2494" s="93" t="s">
        <v>462</v>
      </c>
      <c r="D2494" s="129">
        <v>11181</v>
      </c>
      <c r="E2494" s="38"/>
    </row>
    <row r="2495" spans="2:5" ht="12" customHeight="1">
      <c r="B2495" s="41" t="s">
        <v>2735</v>
      </c>
      <c r="C2495" s="93" t="s">
        <v>171</v>
      </c>
      <c r="D2495" s="129">
        <v>9549</v>
      </c>
      <c r="E2495" s="38"/>
    </row>
    <row r="2496" spans="2:5" ht="12" customHeight="1">
      <c r="B2496" s="41" t="s">
        <v>2735</v>
      </c>
      <c r="C2496" s="93" t="s">
        <v>177</v>
      </c>
      <c r="D2496" s="129">
        <v>6371</v>
      </c>
      <c r="E2496" s="38"/>
    </row>
    <row r="2497" spans="2:5" ht="12" customHeight="1">
      <c r="B2497" s="41" t="s">
        <v>2735</v>
      </c>
      <c r="C2497" s="93" t="s">
        <v>463</v>
      </c>
      <c r="D2497" s="129">
        <v>9083</v>
      </c>
      <c r="E2497" s="38"/>
    </row>
    <row r="2498" spans="2:5" ht="12" customHeight="1">
      <c r="B2498" s="41" t="s">
        <v>2735</v>
      </c>
      <c r="C2498" s="93" t="s">
        <v>464</v>
      </c>
      <c r="D2498" s="129">
        <v>8078</v>
      </c>
      <c r="E2498" s="38"/>
    </row>
    <row r="2499" spans="2:5" ht="12" customHeight="1">
      <c r="B2499" s="41" t="s">
        <v>2735</v>
      </c>
      <c r="C2499" s="94" t="s">
        <v>2467</v>
      </c>
      <c r="D2499" s="128">
        <v>34824</v>
      </c>
      <c r="E2499" s="38"/>
    </row>
    <row r="2500" spans="2:5" ht="12" customHeight="1">
      <c r="B2500" s="41" t="s">
        <v>2735</v>
      </c>
      <c r="C2500" s="93" t="s">
        <v>2468</v>
      </c>
      <c r="D2500" s="129">
        <v>5257</v>
      </c>
      <c r="E2500" s="38"/>
    </row>
    <row r="2501" spans="2:5" ht="12" customHeight="1">
      <c r="B2501" s="41" t="s">
        <v>2735</v>
      </c>
      <c r="C2501" s="93" t="s">
        <v>490</v>
      </c>
      <c r="D2501" s="129">
        <v>22159</v>
      </c>
      <c r="E2501" s="38"/>
    </row>
    <row r="2502" spans="2:5" ht="12" customHeight="1">
      <c r="B2502" s="41" t="s">
        <v>2735</v>
      </c>
      <c r="C2502" s="93" t="s">
        <v>204</v>
      </c>
      <c r="D2502" s="129">
        <v>4034</v>
      </c>
      <c r="E2502" s="38"/>
    </row>
    <row r="2503" spans="2:5" ht="12" customHeight="1">
      <c r="B2503" s="41" t="s">
        <v>2735</v>
      </c>
      <c r="C2503" s="93" t="s">
        <v>2469</v>
      </c>
      <c r="D2503" s="129">
        <v>3374</v>
      </c>
      <c r="E2503" s="38"/>
    </row>
    <row r="2504" spans="2:5" ht="12" customHeight="1">
      <c r="B2504" s="41" t="s">
        <v>2735</v>
      </c>
      <c r="C2504" s="94" t="s">
        <v>2470</v>
      </c>
      <c r="D2504" s="128">
        <v>122822</v>
      </c>
      <c r="E2504" s="38"/>
    </row>
    <row r="2505" spans="2:5" ht="12" customHeight="1">
      <c r="B2505" s="41" t="s">
        <v>2735</v>
      </c>
      <c r="C2505" s="93" t="s">
        <v>152</v>
      </c>
      <c r="D2505" s="129">
        <v>17443</v>
      </c>
      <c r="E2505" s="38"/>
    </row>
    <row r="2506" spans="2:5" ht="12" customHeight="1">
      <c r="B2506" s="41" t="s">
        <v>2735</v>
      </c>
      <c r="C2506" s="93" t="s">
        <v>2471</v>
      </c>
      <c r="D2506" s="129">
        <v>19192</v>
      </c>
      <c r="E2506" s="38"/>
    </row>
    <row r="2507" spans="2:5" ht="12" customHeight="1">
      <c r="B2507" s="41" t="s">
        <v>2735</v>
      </c>
      <c r="C2507" s="93" t="s">
        <v>154</v>
      </c>
      <c r="D2507" s="129">
        <v>16191</v>
      </c>
      <c r="E2507" s="38"/>
    </row>
    <row r="2508" spans="2:5" ht="12" customHeight="1">
      <c r="B2508" s="41" t="s">
        <v>2735</v>
      </c>
      <c r="C2508" s="93" t="s">
        <v>173</v>
      </c>
      <c r="D2508" s="129">
        <v>11096</v>
      </c>
      <c r="E2508" s="38"/>
    </row>
    <row r="2509" spans="2:5" ht="12" customHeight="1">
      <c r="B2509" s="41" t="s">
        <v>2735</v>
      </c>
      <c r="C2509" s="93" t="s">
        <v>175</v>
      </c>
      <c r="D2509" s="129">
        <v>6391</v>
      </c>
      <c r="E2509" s="38"/>
    </row>
    <row r="2510" spans="2:5" ht="12" customHeight="1">
      <c r="B2510" s="41" t="s">
        <v>2735</v>
      </c>
      <c r="C2510" s="93" t="s">
        <v>155</v>
      </c>
      <c r="D2510" s="129">
        <v>7962</v>
      </c>
      <c r="E2510" s="38"/>
    </row>
    <row r="2511" spans="2:5" ht="12" customHeight="1">
      <c r="B2511" s="41" t="s">
        <v>2735</v>
      </c>
      <c r="C2511" s="93" t="s">
        <v>183</v>
      </c>
      <c r="D2511" s="129">
        <v>7055</v>
      </c>
      <c r="E2511" s="38"/>
    </row>
    <row r="2512" spans="2:5" ht="12" customHeight="1">
      <c r="B2512" s="41" t="s">
        <v>2735</v>
      </c>
      <c r="C2512" s="93" t="s">
        <v>186</v>
      </c>
      <c r="D2512" s="129">
        <v>3309</v>
      </c>
      <c r="E2512" s="38"/>
    </row>
    <row r="2513" spans="2:5" ht="12" customHeight="1">
      <c r="B2513" s="41" t="s">
        <v>2735</v>
      </c>
      <c r="C2513" s="93" t="s">
        <v>161</v>
      </c>
      <c r="D2513" s="129">
        <v>13982</v>
      </c>
      <c r="E2513" s="38"/>
    </row>
    <row r="2514" spans="2:5" ht="12" customHeight="1">
      <c r="B2514" s="41" t="s">
        <v>2735</v>
      </c>
      <c r="C2514" s="93" t="s">
        <v>196</v>
      </c>
      <c r="D2514" s="129">
        <v>8464</v>
      </c>
      <c r="E2514" s="38"/>
    </row>
    <row r="2515" spans="2:5" ht="12" customHeight="1">
      <c r="B2515" s="41" t="s">
        <v>2735</v>
      </c>
      <c r="C2515" s="93" t="s">
        <v>201</v>
      </c>
      <c r="D2515" s="129">
        <v>7553</v>
      </c>
      <c r="E2515" s="38"/>
    </row>
    <row r="2516" spans="2:5" ht="12" customHeight="1">
      <c r="B2516" s="41" t="s">
        <v>2735</v>
      </c>
      <c r="C2516" s="93" t="s">
        <v>203</v>
      </c>
      <c r="D2516" s="129">
        <v>4184</v>
      </c>
      <c r="E2516" s="38"/>
    </row>
    <row r="2517" spans="2:5" ht="12" customHeight="1">
      <c r="B2517" s="41" t="s">
        <v>2735</v>
      </c>
      <c r="C2517" s="94" t="s">
        <v>2472</v>
      </c>
      <c r="D2517" s="128">
        <v>106536</v>
      </c>
      <c r="E2517" s="38"/>
    </row>
    <row r="2518" spans="2:5" ht="12" customHeight="1">
      <c r="B2518" s="41" t="s">
        <v>2735</v>
      </c>
      <c r="C2518" s="93" t="s">
        <v>211</v>
      </c>
      <c r="D2518" s="129">
        <v>33872</v>
      </c>
      <c r="E2518" s="38"/>
    </row>
    <row r="2519" spans="2:5" ht="12" customHeight="1">
      <c r="B2519" s="41" t="s">
        <v>2735</v>
      </c>
      <c r="C2519" s="93" t="s">
        <v>172</v>
      </c>
      <c r="D2519" s="129">
        <v>4458</v>
      </c>
      <c r="E2519" s="38"/>
    </row>
    <row r="2520" spans="2:5" ht="12" customHeight="1">
      <c r="B2520" s="41" t="s">
        <v>2735</v>
      </c>
      <c r="C2520" s="93" t="s">
        <v>178</v>
      </c>
      <c r="D2520" s="129">
        <v>5740</v>
      </c>
      <c r="E2520" s="38"/>
    </row>
    <row r="2521" spans="2:5" ht="12" customHeight="1">
      <c r="B2521" s="41" t="s">
        <v>2735</v>
      </c>
      <c r="C2521" s="93" t="s">
        <v>191</v>
      </c>
      <c r="D2521" s="129">
        <v>4553</v>
      </c>
      <c r="E2521" s="38"/>
    </row>
    <row r="2522" spans="2:5" ht="12" customHeight="1">
      <c r="B2522" s="41" t="s">
        <v>2735</v>
      </c>
      <c r="C2522" s="93" t="s">
        <v>192</v>
      </c>
      <c r="D2522" s="129">
        <v>6406</v>
      </c>
      <c r="E2522" s="38"/>
    </row>
    <row r="2523" spans="2:5" ht="12" customHeight="1">
      <c r="B2523" s="41" t="s">
        <v>2735</v>
      </c>
      <c r="C2523" s="93" t="s">
        <v>157</v>
      </c>
      <c r="D2523" s="129">
        <v>5680</v>
      </c>
      <c r="E2523" s="38"/>
    </row>
    <row r="2524" spans="2:5" ht="12" customHeight="1">
      <c r="B2524" s="41" t="s">
        <v>2735</v>
      </c>
      <c r="C2524" s="93" t="s">
        <v>158</v>
      </c>
      <c r="D2524" s="129">
        <v>5075</v>
      </c>
      <c r="E2524" s="38"/>
    </row>
    <row r="2525" spans="2:5" ht="12" customHeight="1">
      <c r="B2525" s="41" t="s">
        <v>2735</v>
      </c>
      <c r="C2525" s="93" t="s">
        <v>159</v>
      </c>
      <c r="D2525" s="129">
        <v>24892</v>
      </c>
      <c r="E2525" s="38"/>
    </row>
    <row r="2526" spans="2:5" ht="12" customHeight="1">
      <c r="B2526" s="41" t="s">
        <v>2735</v>
      </c>
      <c r="C2526" s="93" t="s">
        <v>194</v>
      </c>
      <c r="D2526" s="129">
        <v>15860</v>
      </c>
      <c r="E2526" s="38"/>
    </row>
    <row r="2527" spans="2:5" ht="12" customHeight="1">
      <c r="B2527" s="41" t="s">
        <v>2735</v>
      </c>
      <c r="C2527" s="94" t="s">
        <v>2473</v>
      </c>
      <c r="D2527" s="128">
        <v>57689</v>
      </c>
      <c r="E2527" s="38"/>
    </row>
    <row r="2528" spans="2:5" ht="12" customHeight="1">
      <c r="B2528" s="41" t="s">
        <v>2735</v>
      </c>
      <c r="C2528" s="93" t="s">
        <v>2474</v>
      </c>
      <c r="D2528" s="129">
        <v>12056</v>
      </c>
      <c r="E2528" s="38"/>
    </row>
    <row r="2529" spans="2:5" ht="12" customHeight="1">
      <c r="B2529" s="41" t="s">
        <v>2735</v>
      </c>
      <c r="C2529" s="93" t="s">
        <v>2475</v>
      </c>
      <c r="D2529" s="129">
        <v>9339</v>
      </c>
      <c r="E2529" s="38"/>
    </row>
    <row r="2530" spans="2:5" ht="12" customHeight="1">
      <c r="B2530" s="41" t="s">
        <v>2735</v>
      </c>
      <c r="C2530" s="93" t="s">
        <v>494</v>
      </c>
      <c r="D2530" s="129">
        <v>27957</v>
      </c>
      <c r="E2530" s="38"/>
    </row>
    <row r="2531" spans="2:5" ht="12" customHeight="1">
      <c r="B2531" s="41" t="s">
        <v>2735</v>
      </c>
      <c r="C2531" s="93" t="s">
        <v>164</v>
      </c>
      <c r="D2531" s="129">
        <v>8337</v>
      </c>
      <c r="E2531" s="38"/>
    </row>
    <row r="2532" spans="2:5" ht="12" customHeight="1">
      <c r="B2532" s="41" t="s">
        <v>2735</v>
      </c>
      <c r="C2532" s="94" t="s">
        <v>2476</v>
      </c>
      <c r="D2532" s="128">
        <v>70946</v>
      </c>
      <c r="E2532" s="38"/>
    </row>
    <row r="2533" spans="2:5" ht="12" customHeight="1">
      <c r="B2533" s="41" t="s">
        <v>2735</v>
      </c>
      <c r="C2533" s="93" t="s">
        <v>212</v>
      </c>
      <c r="D2533" s="129">
        <v>24371</v>
      </c>
      <c r="E2533" s="38"/>
    </row>
    <row r="2534" spans="2:5" ht="12" customHeight="1">
      <c r="B2534" s="41" t="s">
        <v>2735</v>
      </c>
      <c r="C2534" s="93" t="s">
        <v>174</v>
      </c>
      <c r="D2534" s="129">
        <v>6765</v>
      </c>
      <c r="E2534" s="38"/>
    </row>
    <row r="2535" spans="2:5" ht="12" customHeight="1">
      <c r="B2535" s="41" t="s">
        <v>2735</v>
      </c>
      <c r="C2535" s="93" t="s">
        <v>182</v>
      </c>
      <c r="D2535" s="129">
        <v>3713</v>
      </c>
      <c r="E2535" s="38"/>
    </row>
    <row r="2536" spans="2:5" ht="12" customHeight="1">
      <c r="B2536" s="41" t="s">
        <v>2735</v>
      </c>
      <c r="C2536" s="93" t="s">
        <v>162</v>
      </c>
      <c r="D2536" s="129">
        <v>5409</v>
      </c>
      <c r="E2536" s="38"/>
    </row>
    <row r="2537" spans="2:5" ht="12" customHeight="1">
      <c r="B2537" s="41" t="s">
        <v>2735</v>
      </c>
      <c r="C2537" s="93" t="s">
        <v>197</v>
      </c>
      <c r="D2537" s="129">
        <v>5706</v>
      </c>
      <c r="E2537" s="38"/>
    </row>
    <row r="2538" spans="2:5" ht="12" customHeight="1">
      <c r="B2538" s="41" t="s">
        <v>2735</v>
      </c>
      <c r="C2538" s="93" t="s">
        <v>202</v>
      </c>
      <c r="D2538" s="129">
        <v>12323</v>
      </c>
      <c r="E2538" s="38"/>
    </row>
    <row r="2539" spans="2:5" ht="12" customHeight="1">
      <c r="B2539" s="41" t="s">
        <v>2735</v>
      </c>
      <c r="C2539" s="93" t="s">
        <v>204</v>
      </c>
      <c r="D2539" s="129">
        <v>6068</v>
      </c>
      <c r="E2539" s="38"/>
    </row>
    <row r="2540" spans="2:5" ht="12" customHeight="1">
      <c r="B2540" s="41" t="s">
        <v>2735</v>
      </c>
      <c r="C2540" s="93" t="s">
        <v>205</v>
      </c>
      <c r="D2540" s="129">
        <v>6591</v>
      </c>
      <c r="E2540" s="38"/>
    </row>
    <row r="2541" spans="2:5" ht="12" customHeight="1">
      <c r="B2541" s="41" t="s">
        <v>2735</v>
      </c>
      <c r="C2541" s="94" t="s">
        <v>2477</v>
      </c>
      <c r="D2541" s="128">
        <v>23686</v>
      </c>
      <c r="E2541" s="38"/>
    </row>
    <row r="2542" spans="2:5" ht="12" customHeight="1">
      <c r="B2542" s="41" t="s">
        <v>2735</v>
      </c>
      <c r="C2542" s="93" t="s">
        <v>2478</v>
      </c>
      <c r="D2542" s="129">
        <v>2942</v>
      </c>
      <c r="E2542" s="38"/>
    </row>
    <row r="2543" spans="2:5" ht="12" customHeight="1">
      <c r="B2543" s="41" t="s">
        <v>2735</v>
      </c>
      <c r="C2543" s="93" t="s">
        <v>2479</v>
      </c>
      <c r="D2543" s="129">
        <v>3336</v>
      </c>
      <c r="E2543" s="38"/>
    </row>
    <row r="2544" spans="2:5" ht="12" customHeight="1">
      <c r="B2544" s="41" t="s">
        <v>2735</v>
      </c>
      <c r="C2544" s="93" t="s">
        <v>167</v>
      </c>
      <c r="D2544" s="129">
        <v>17408</v>
      </c>
      <c r="E2544" s="38"/>
    </row>
    <row r="2545" spans="2:5" ht="12" customHeight="1">
      <c r="B2545" s="41" t="s">
        <v>2735</v>
      </c>
      <c r="C2545" s="95" t="s">
        <v>955</v>
      </c>
      <c r="D2545" s="129"/>
      <c r="E2545" s="38"/>
    </row>
    <row r="2546" spans="2:5" ht="12" customHeight="1">
      <c r="B2546" s="41" t="s">
        <v>2735</v>
      </c>
      <c r="C2546" s="126" t="s">
        <v>956</v>
      </c>
      <c r="D2546" s="129"/>
      <c r="E2546" s="38"/>
    </row>
    <row r="2547" spans="2:5" ht="12" customHeight="1">
      <c r="B2547" s="41" t="s">
        <v>2735</v>
      </c>
      <c r="C2547" s="94" t="s">
        <v>2744</v>
      </c>
      <c r="D2547" s="128">
        <v>122568</v>
      </c>
      <c r="E2547" s="38"/>
    </row>
    <row r="2548" spans="2:5" ht="12" customHeight="1">
      <c r="B2548" s="41" t="s">
        <v>2735</v>
      </c>
      <c r="C2548" s="94" t="s">
        <v>213</v>
      </c>
      <c r="D2548" s="128">
        <v>174775</v>
      </c>
      <c r="E2548" s="38"/>
    </row>
    <row r="2549" spans="2:5" ht="12" customHeight="1" thickBot="1">
      <c r="B2549" s="41"/>
      <c r="C2549" s="97"/>
      <c r="D2549" s="109"/>
      <c r="E2549" s="38"/>
    </row>
    <row r="2550" spans="2:4" ht="16.5" customHeight="1" thickTop="1">
      <c r="B2550" s="176" t="s">
        <v>746</v>
      </c>
      <c r="C2550" s="181" t="s">
        <v>766</v>
      </c>
      <c r="D2550" s="179" t="s">
        <v>2724</v>
      </c>
    </row>
    <row r="2551" spans="2:4" ht="25.5" customHeight="1" thickBot="1">
      <c r="B2551" s="178"/>
      <c r="C2551" s="182"/>
      <c r="D2551" s="180"/>
    </row>
    <row r="2552" spans="2:5" ht="12" customHeight="1" thickTop="1">
      <c r="B2552" s="41"/>
      <c r="C2552" s="44"/>
      <c r="D2552" s="104"/>
      <c r="E2552" s="38"/>
    </row>
    <row r="2553" spans="2:5" ht="12" customHeight="1">
      <c r="B2553" s="41" t="s">
        <v>2840</v>
      </c>
      <c r="C2553" s="92" t="s">
        <v>2480</v>
      </c>
      <c r="D2553" s="128">
        <v>3469464</v>
      </c>
      <c r="E2553" s="38"/>
    </row>
    <row r="2554" spans="2:5" ht="12" customHeight="1">
      <c r="B2554" s="41" t="s">
        <v>2840</v>
      </c>
      <c r="C2554" s="93"/>
      <c r="D2554" s="128"/>
      <c r="E2554" s="38"/>
    </row>
    <row r="2555" spans="2:5" ht="12" customHeight="1">
      <c r="B2555" s="41" t="s">
        <v>2840</v>
      </c>
      <c r="C2555" s="94" t="s">
        <v>2481</v>
      </c>
      <c r="D2555" s="128">
        <v>47571</v>
      </c>
      <c r="E2555" s="38"/>
    </row>
    <row r="2556" spans="2:5" ht="12" customHeight="1">
      <c r="B2556" s="41" t="s">
        <v>2840</v>
      </c>
      <c r="C2556" s="93" t="s">
        <v>2482</v>
      </c>
      <c r="D2556" s="129">
        <v>19349</v>
      </c>
      <c r="E2556" s="38"/>
    </row>
    <row r="2557" spans="2:5" ht="12" customHeight="1">
      <c r="B2557" s="41" t="s">
        <v>2840</v>
      </c>
      <c r="C2557" s="93" t="s">
        <v>2483</v>
      </c>
      <c r="D2557" s="129">
        <v>8440</v>
      </c>
      <c r="E2557" s="38"/>
    </row>
    <row r="2558" spans="2:5" ht="12" customHeight="1">
      <c r="B2558" s="41" t="s">
        <v>2840</v>
      </c>
      <c r="C2558" s="93" t="s">
        <v>2484</v>
      </c>
      <c r="D2558" s="129">
        <v>5861</v>
      </c>
      <c r="E2558" s="38"/>
    </row>
    <row r="2559" spans="2:5" ht="12" customHeight="1">
      <c r="B2559" s="41" t="s">
        <v>2840</v>
      </c>
      <c r="C2559" s="93" t="s">
        <v>2485</v>
      </c>
      <c r="D2559" s="129">
        <v>6367</v>
      </c>
      <c r="E2559" s="38"/>
    </row>
    <row r="2560" spans="2:5" ht="12" customHeight="1">
      <c r="B2560" s="41" t="s">
        <v>2840</v>
      </c>
      <c r="C2560" s="93" t="s">
        <v>2486</v>
      </c>
      <c r="D2560" s="129">
        <v>7554</v>
      </c>
      <c r="E2560" s="38"/>
    </row>
    <row r="2561" spans="2:5" ht="12" customHeight="1">
      <c r="B2561" s="41" t="s">
        <v>2840</v>
      </c>
      <c r="C2561" s="94" t="s">
        <v>2487</v>
      </c>
      <c r="D2561" s="128">
        <v>87993</v>
      </c>
      <c r="E2561" s="38"/>
    </row>
    <row r="2562" spans="2:5" ht="12" customHeight="1">
      <c r="B2562" s="41" t="s">
        <v>2840</v>
      </c>
      <c r="C2562" s="93" t="s">
        <v>2488</v>
      </c>
      <c r="D2562" s="129">
        <v>11175</v>
      </c>
      <c r="E2562" s="38"/>
    </row>
    <row r="2563" spans="2:5" ht="12" customHeight="1">
      <c r="B2563" s="41" t="s">
        <v>2840</v>
      </c>
      <c r="C2563" s="93" t="s">
        <v>2489</v>
      </c>
      <c r="D2563" s="129">
        <v>11298</v>
      </c>
      <c r="E2563" s="38"/>
    </row>
    <row r="2564" spans="2:5" ht="12" customHeight="1">
      <c r="B2564" s="41" t="s">
        <v>2840</v>
      </c>
      <c r="C2564" s="93" t="s">
        <v>2490</v>
      </c>
      <c r="D2564" s="129">
        <v>5960</v>
      </c>
      <c r="E2564" s="38"/>
    </row>
    <row r="2565" spans="2:5" ht="12" customHeight="1">
      <c r="B2565" s="41" t="s">
        <v>2840</v>
      </c>
      <c r="C2565" s="93" t="s">
        <v>2491</v>
      </c>
      <c r="D2565" s="129">
        <v>8779</v>
      </c>
      <c r="E2565" s="38"/>
    </row>
    <row r="2566" spans="2:5" ht="12" customHeight="1">
      <c r="B2566" s="41" t="s">
        <v>2840</v>
      </c>
      <c r="C2566" s="93" t="s">
        <v>2492</v>
      </c>
      <c r="D2566" s="129">
        <v>7503</v>
      </c>
      <c r="E2566" s="38"/>
    </row>
    <row r="2567" spans="2:5" ht="12" customHeight="1">
      <c r="B2567" s="41" t="s">
        <v>2840</v>
      </c>
      <c r="C2567" s="93" t="s">
        <v>2493</v>
      </c>
      <c r="D2567" s="129">
        <v>6208</v>
      </c>
      <c r="E2567" s="38"/>
    </row>
    <row r="2568" spans="2:5" ht="12" customHeight="1">
      <c r="B2568" s="41" t="s">
        <v>2840</v>
      </c>
      <c r="C2568" s="93" t="s">
        <v>2494</v>
      </c>
      <c r="D2568" s="129">
        <v>24421</v>
      </c>
      <c r="E2568" s="38"/>
    </row>
    <row r="2569" spans="2:5" ht="12" customHeight="1">
      <c r="B2569" s="41" t="s">
        <v>2840</v>
      </c>
      <c r="C2569" s="93" t="s">
        <v>2495</v>
      </c>
      <c r="D2569" s="129">
        <v>12649</v>
      </c>
      <c r="E2569" s="38"/>
    </row>
    <row r="2570" spans="2:5" ht="12" customHeight="1">
      <c r="B2570" s="41" t="s">
        <v>2840</v>
      </c>
      <c r="C2570" s="94" t="s">
        <v>2496</v>
      </c>
      <c r="D2570" s="128">
        <v>145039</v>
      </c>
      <c r="E2570" s="38"/>
    </row>
    <row r="2571" spans="2:5" ht="12" customHeight="1">
      <c r="B2571" s="41" t="s">
        <v>2840</v>
      </c>
      <c r="C2571" s="93" t="s">
        <v>2497</v>
      </c>
      <c r="D2571" s="129">
        <v>69810</v>
      </c>
      <c r="E2571" s="38"/>
    </row>
    <row r="2572" spans="2:5" ht="12" customHeight="1">
      <c r="B2572" s="41" t="s">
        <v>2840</v>
      </c>
      <c r="C2572" s="93" t="s">
        <v>2498</v>
      </c>
      <c r="D2572" s="129">
        <v>7305</v>
      </c>
      <c r="E2572" s="38"/>
    </row>
    <row r="2573" spans="2:5" ht="12" customHeight="1">
      <c r="B2573" s="41" t="s">
        <v>2840</v>
      </c>
      <c r="C2573" s="93" t="s">
        <v>2499</v>
      </c>
      <c r="D2573" s="129">
        <v>10721</v>
      </c>
      <c r="E2573" s="38"/>
    </row>
    <row r="2574" spans="2:5" ht="12" customHeight="1">
      <c r="B2574" s="41" t="s">
        <v>2840</v>
      </c>
      <c r="C2574" s="93" t="s">
        <v>2500</v>
      </c>
      <c r="D2574" s="129">
        <v>5417</v>
      </c>
      <c r="E2574" s="38"/>
    </row>
    <row r="2575" spans="2:5" ht="12" customHeight="1">
      <c r="B2575" s="41" t="s">
        <v>2840</v>
      </c>
      <c r="C2575" s="93" t="s">
        <v>2501</v>
      </c>
      <c r="D2575" s="129">
        <v>7584</v>
      </c>
      <c r="E2575" s="38"/>
    </row>
    <row r="2576" spans="2:5" ht="12" customHeight="1">
      <c r="B2576" s="41" t="s">
        <v>2840</v>
      </c>
      <c r="C2576" s="93" t="s">
        <v>2502</v>
      </c>
      <c r="D2576" s="129">
        <v>6237</v>
      </c>
      <c r="E2576" s="38"/>
    </row>
    <row r="2577" spans="2:5" ht="12" customHeight="1">
      <c r="B2577" s="41" t="s">
        <v>2840</v>
      </c>
      <c r="C2577" s="93" t="s">
        <v>2503</v>
      </c>
      <c r="D2577" s="129">
        <v>4076</v>
      </c>
      <c r="E2577" s="38"/>
    </row>
    <row r="2578" spans="2:5" ht="12" customHeight="1">
      <c r="B2578" s="41" t="s">
        <v>2840</v>
      </c>
      <c r="C2578" s="93" t="s">
        <v>2504</v>
      </c>
      <c r="D2578" s="129">
        <v>5735</v>
      </c>
      <c r="E2578" s="38"/>
    </row>
    <row r="2579" spans="2:5" ht="12" customHeight="1">
      <c r="B2579" s="41" t="s">
        <v>2840</v>
      </c>
      <c r="C2579" s="93" t="s">
        <v>2505</v>
      </c>
      <c r="D2579" s="129">
        <v>14412</v>
      </c>
      <c r="E2579" s="38"/>
    </row>
    <row r="2580" spans="2:5" ht="12" customHeight="1">
      <c r="B2580" s="41" t="s">
        <v>2840</v>
      </c>
      <c r="C2580" s="93" t="s">
        <v>7</v>
      </c>
      <c r="D2580" s="129">
        <v>13742</v>
      </c>
      <c r="E2580" s="38"/>
    </row>
    <row r="2581" spans="2:5" ht="12" customHeight="1">
      <c r="B2581" s="41" t="s">
        <v>2840</v>
      </c>
      <c r="C2581" s="94" t="s">
        <v>2506</v>
      </c>
      <c r="D2581" s="128">
        <v>76202</v>
      </c>
      <c r="E2581" s="38"/>
    </row>
    <row r="2582" spans="2:5" ht="12" customHeight="1">
      <c r="B2582" s="41" t="s">
        <v>2840</v>
      </c>
      <c r="C2582" s="93" t="s">
        <v>2507</v>
      </c>
      <c r="D2582" s="129">
        <v>7640</v>
      </c>
      <c r="E2582" s="38"/>
    </row>
    <row r="2583" spans="2:5" ht="12" customHeight="1">
      <c r="B2583" s="41" t="s">
        <v>2840</v>
      </c>
      <c r="C2583" s="93" t="s">
        <v>2508</v>
      </c>
      <c r="D2583" s="129">
        <v>27929</v>
      </c>
      <c r="E2583" s="38"/>
    </row>
    <row r="2584" spans="2:5" ht="12" customHeight="1">
      <c r="B2584" s="41" t="s">
        <v>2840</v>
      </c>
      <c r="C2584" s="93" t="s">
        <v>2509</v>
      </c>
      <c r="D2584" s="129">
        <v>12980</v>
      </c>
      <c r="E2584" s="38"/>
    </row>
    <row r="2585" spans="2:5" ht="12" customHeight="1">
      <c r="B2585" s="41" t="s">
        <v>2840</v>
      </c>
      <c r="C2585" s="93" t="s">
        <v>2510</v>
      </c>
      <c r="D2585" s="129">
        <v>5997</v>
      </c>
      <c r="E2585" s="38"/>
    </row>
    <row r="2586" spans="2:5" ht="12" customHeight="1">
      <c r="B2586" s="41" t="s">
        <v>2840</v>
      </c>
      <c r="C2586" s="93" t="s">
        <v>2511</v>
      </c>
      <c r="D2586" s="129">
        <v>8599</v>
      </c>
      <c r="E2586" s="38"/>
    </row>
    <row r="2587" spans="2:5" ht="12" customHeight="1">
      <c r="B2587" s="41" t="s">
        <v>2840</v>
      </c>
      <c r="C2587" s="93" t="s">
        <v>2512</v>
      </c>
      <c r="D2587" s="129">
        <v>5129</v>
      </c>
      <c r="E2587" s="38"/>
    </row>
    <row r="2588" spans="2:5" ht="12" customHeight="1">
      <c r="B2588" s="41" t="s">
        <v>2840</v>
      </c>
      <c r="C2588" s="93" t="s">
        <v>2513</v>
      </c>
      <c r="D2588" s="129">
        <v>7928</v>
      </c>
      <c r="E2588" s="38"/>
    </row>
    <row r="2589" spans="2:5" ht="12" customHeight="1">
      <c r="B2589" s="41" t="s">
        <v>2840</v>
      </c>
      <c r="C2589" s="94" t="s">
        <v>1542</v>
      </c>
      <c r="D2589" s="128">
        <v>51032</v>
      </c>
      <c r="E2589" s="38"/>
    </row>
    <row r="2590" spans="2:5" ht="12" customHeight="1">
      <c r="B2590" s="41" t="s">
        <v>2840</v>
      </c>
      <c r="C2590" s="93" t="s">
        <v>2514</v>
      </c>
      <c r="D2590" s="129">
        <v>5006</v>
      </c>
      <c r="E2590" s="38"/>
    </row>
    <row r="2591" spans="2:5" ht="12" customHeight="1">
      <c r="B2591" s="41" t="s">
        <v>2840</v>
      </c>
      <c r="C2591" s="93" t="s">
        <v>2515</v>
      </c>
      <c r="D2591" s="129">
        <v>19524</v>
      </c>
      <c r="E2591" s="38"/>
    </row>
    <row r="2592" spans="2:5" ht="12" customHeight="1">
      <c r="B2592" s="41" t="s">
        <v>2840</v>
      </c>
      <c r="C2592" s="93" t="s">
        <v>2516</v>
      </c>
      <c r="D2592" s="129">
        <v>6610</v>
      </c>
      <c r="E2592" s="38"/>
    </row>
    <row r="2593" spans="2:5" ht="12" customHeight="1">
      <c r="B2593" s="41" t="s">
        <v>2840</v>
      </c>
      <c r="C2593" s="93" t="s">
        <v>2517</v>
      </c>
      <c r="D2593" s="129">
        <v>13049</v>
      </c>
      <c r="E2593" s="38"/>
    </row>
    <row r="2594" spans="2:5" ht="12" customHeight="1">
      <c r="B2594" s="41" t="s">
        <v>2840</v>
      </c>
      <c r="C2594" s="93" t="s">
        <v>2518</v>
      </c>
      <c r="D2594" s="129">
        <v>6843</v>
      </c>
      <c r="E2594" s="38"/>
    </row>
    <row r="2595" spans="2:5" ht="12" customHeight="1">
      <c r="B2595" s="41" t="s">
        <v>2840</v>
      </c>
      <c r="C2595" s="94" t="s">
        <v>2519</v>
      </c>
      <c r="D2595" s="128">
        <v>71689</v>
      </c>
      <c r="E2595" s="38"/>
    </row>
    <row r="2596" spans="2:5" ht="12" customHeight="1">
      <c r="B2596" s="41" t="s">
        <v>2840</v>
      </c>
      <c r="C2596" s="93" t="s">
        <v>27</v>
      </c>
      <c r="D2596" s="129">
        <v>8384</v>
      </c>
      <c r="E2596" s="38"/>
    </row>
    <row r="2597" spans="2:5" ht="12" customHeight="1">
      <c r="B2597" s="41" t="s">
        <v>2840</v>
      </c>
      <c r="C2597" s="93" t="s">
        <v>2844</v>
      </c>
      <c r="D2597" s="129">
        <v>45525</v>
      </c>
      <c r="E2597" s="38"/>
    </row>
    <row r="2598" spans="2:5" ht="12" customHeight="1">
      <c r="B2598" s="41" t="s">
        <v>2840</v>
      </c>
      <c r="C2598" s="93" t="s">
        <v>33</v>
      </c>
      <c r="D2598" s="129">
        <v>7331</v>
      </c>
      <c r="E2598" s="38"/>
    </row>
    <row r="2599" spans="2:5" ht="12" customHeight="1">
      <c r="B2599" s="41" t="s">
        <v>2840</v>
      </c>
      <c r="C2599" s="93" t="s">
        <v>10</v>
      </c>
      <c r="D2599" s="129">
        <v>10449</v>
      </c>
      <c r="E2599" s="38"/>
    </row>
    <row r="2600" spans="2:5" ht="12" customHeight="1">
      <c r="B2600" s="41" t="s">
        <v>2840</v>
      </c>
      <c r="C2600" s="94" t="s">
        <v>2520</v>
      </c>
      <c r="D2600" s="128">
        <v>82672</v>
      </c>
      <c r="E2600" s="38"/>
    </row>
    <row r="2601" spans="2:5" ht="12" customHeight="1">
      <c r="B2601" s="41" t="s">
        <v>2840</v>
      </c>
      <c r="C2601" s="93" t="s">
        <v>13</v>
      </c>
      <c r="D2601" s="129">
        <v>9774</v>
      </c>
      <c r="E2601" s="38"/>
    </row>
    <row r="2602" spans="2:5" ht="12" customHeight="1">
      <c r="B2602" s="41" t="s">
        <v>2840</v>
      </c>
      <c r="C2602" s="93" t="s">
        <v>16</v>
      </c>
      <c r="D2602" s="129">
        <v>5824</v>
      </c>
      <c r="E2602" s="38"/>
    </row>
    <row r="2603" spans="2:5" ht="12" customHeight="1">
      <c r="B2603" s="41" t="s">
        <v>2840</v>
      </c>
      <c r="C2603" s="93" t="s">
        <v>82</v>
      </c>
      <c r="D2603" s="129">
        <v>4806</v>
      </c>
      <c r="E2603" s="38"/>
    </row>
    <row r="2604" spans="2:5" ht="12" customHeight="1">
      <c r="B2604" s="41" t="s">
        <v>2840</v>
      </c>
      <c r="C2604" s="93" t="s">
        <v>23</v>
      </c>
      <c r="D2604" s="129">
        <v>9171</v>
      </c>
      <c r="E2604" s="38"/>
    </row>
    <row r="2605" spans="2:5" ht="12" customHeight="1">
      <c r="B2605" s="41" t="s">
        <v>2840</v>
      </c>
      <c r="C2605" s="93" t="s">
        <v>34</v>
      </c>
      <c r="D2605" s="129">
        <v>7535</v>
      </c>
      <c r="E2605" s="38"/>
    </row>
    <row r="2606" spans="2:5" ht="12" customHeight="1">
      <c r="B2606" s="41" t="s">
        <v>2840</v>
      </c>
      <c r="C2606" s="93" t="s">
        <v>39</v>
      </c>
      <c r="D2606" s="129">
        <v>5328</v>
      </c>
      <c r="E2606" s="38"/>
    </row>
    <row r="2607" spans="2:5" ht="12" customHeight="1">
      <c r="B2607" s="41" t="s">
        <v>2840</v>
      </c>
      <c r="C2607" s="93" t="s">
        <v>42</v>
      </c>
      <c r="D2607" s="129">
        <v>4947</v>
      </c>
      <c r="E2607" s="38"/>
    </row>
    <row r="2608" spans="2:5" ht="12" customHeight="1">
      <c r="B2608" s="41" t="s">
        <v>2840</v>
      </c>
      <c r="C2608" s="93" t="s">
        <v>44</v>
      </c>
      <c r="D2608" s="129">
        <v>10768</v>
      </c>
      <c r="E2608" s="38"/>
    </row>
    <row r="2609" spans="2:5" ht="12" customHeight="1">
      <c r="B2609" s="41" t="s">
        <v>2840</v>
      </c>
      <c r="C2609" s="93" t="s">
        <v>4</v>
      </c>
      <c r="D2609" s="129">
        <v>7215</v>
      </c>
      <c r="E2609" s="38"/>
    </row>
    <row r="2610" spans="2:5" ht="12" customHeight="1">
      <c r="B2610" s="41" t="s">
        <v>2840</v>
      </c>
      <c r="C2610" s="93" t="s">
        <v>62</v>
      </c>
      <c r="D2610" s="129">
        <v>7934</v>
      </c>
      <c r="E2610" s="38"/>
    </row>
    <row r="2611" spans="2:5" ht="12" customHeight="1">
      <c r="B2611" s="41" t="s">
        <v>2840</v>
      </c>
      <c r="C2611" s="93" t="s">
        <v>68</v>
      </c>
      <c r="D2611" s="129">
        <v>9370</v>
      </c>
      <c r="E2611" s="38"/>
    </row>
    <row r="2612" spans="2:5" ht="12" customHeight="1">
      <c r="B2612" s="41" t="s">
        <v>2840</v>
      </c>
      <c r="C2612" s="94" t="s">
        <v>2521</v>
      </c>
      <c r="D2612" s="128">
        <v>56460</v>
      </c>
      <c r="E2612" s="38"/>
    </row>
    <row r="2613" spans="2:5" ht="12" customHeight="1">
      <c r="B2613" s="41" t="s">
        <v>2840</v>
      </c>
      <c r="C2613" s="93" t="s">
        <v>12</v>
      </c>
      <c r="D2613" s="129">
        <v>7793</v>
      </c>
      <c r="E2613" s="38"/>
    </row>
    <row r="2614" spans="2:5" ht="12" customHeight="1">
      <c r="B2614" s="41" t="s">
        <v>2840</v>
      </c>
      <c r="C2614" s="93" t="s">
        <v>14</v>
      </c>
      <c r="D2614" s="129">
        <v>6025</v>
      </c>
      <c r="E2614" s="38"/>
    </row>
    <row r="2615" spans="2:5" ht="12" customHeight="1">
      <c r="B2615" s="41" t="s">
        <v>2840</v>
      </c>
      <c r="C2615" s="93" t="s">
        <v>2845</v>
      </c>
      <c r="D2615" s="129">
        <v>24701</v>
      </c>
      <c r="E2615" s="38"/>
    </row>
    <row r="2616" spans="2:5" ht="12" customHeight="1">
      <c r="B2616" s="41" t="s">
        <v>2840</v>
      </c>
      <c r="C2616" s="93" t="s">
        <v>40</v>
      </c>
      <c r="D2616" s="129">
        <v>5320</v>
      </c>
      <c r="E2616" s="38"/>
    </row>
    <row r="2617" spans="2:5" ht="12" customHeight="1">
      <c r="B2617" s="41" t="s">
        <v>2840</v>
      </c>
      <c r="C2617" s="93" t="s">
        <v>49</v>
      </c>
      <c r="D2617" s="129">
        <v>3810</v>
      </c>
      <c r="E2617" s="38"/>
    </row>
    <row r="2618" spans="2:5" ht="12" customHeight="1">
      <c r="B2618" s="41" t="s">
        <v>2840</v>
      </c>
      <c r="C2618" s="93" t="s">
        <v>54</v>
      </c>
      <c r="D2618" s="129">
        <v>3892</v>
      </c>
      <c r="E2618" s="38"/>
    </row>
    <row r="2619" spans="2:5" ht="12" customHeight="1">
      <c r="B2619" s="41" t="s">
        <v>2840</v>
      </c>
      <c r="C2619" s="93" t="s">
        <v>63</v>
      </c>
      <c r="D2619" s="129">
        <v>4919</v>
      </c>
      <c r="E2619" s="38"/>
    </row>
    <row r="2620" spans="2:5" ht="12" customHeight="1">
      <c r="B2620" s="41" t="s">
        <v>2840</v>
      </c>
      <c r="C2620" s="94" t="s">
        <v>2522</v>
      </c>
      <c r="D2620" s="128">
        <v>88926</v>
      </c>
      <c r="E2620" s="38"/>
    </row>
    <row r="2621" spans="2:5" ht="12" customHeight="1">
      <c r="B2621" s="41" t="s">
        <v>2840</v>
      </c>
      <c r="C2621" s="93" t="s">
        <v>71</v>
      </c>
      <c r="D2621" s="129">
        <v>22961</v>
      </c>
      <c r="E2621" s="38"/>
    </row>
    <row r="2622" spans="2:5" ht="12" customHeight="1">
      <c r="B2622" s="41" t="s">
        <v>2840</v>
      </c>
      <c r="C2622" s="93" t="s">
        <v>11</v>
      </c>
      <c r="D2622" s="129">
        <v>8027</v>
      </c>
      <c r="E2622" s="38"/>
    </row>
    <row r="2623" spans="2:5" ht="12" customHeight="1">
      <c r="B2623" s="41" t="s">
        <v>2840</v>
      </c>
      <c r="C2623" s="93" t="s">
        <v>18</v>
      </c>
      <c r="D2623" s="129">
        <v>3259</v>
      </c>
      <c r="E2623" s="38"/>
    </row>
    <row r="2624" spans="2:5" ht="12" customHeight="1">
      <c r="B2624" s="41" t="s">
        <v>2840</v>
      </c>
      <c r="C2624" s="93" t="s">
        <v>2841</v>
      </c>
      <c r="D2624" s="129">
        <v>6508</v>
      </c>
      <c r="E2624" s="38"/>
    </row>
    <row r="2625" spans="2:5" ht="12" customHeight="1">
      <c r="B2625" s="41" t="s">
        <v>2840</v>
      </c>
      <c r="C2625" s="93" t="s">
        <v>26</v>
      </c>
      <c r="D2625" s="129">
        <v>5724</v>
      </c>
      <c r="E2625" s="38"/>
    </row>
    <row r="2626" spans="2:5" ht="12" customHeight="1">
      <c r="B2626" s="41" t="s">
        <v>2840</v>
      </c>
      <c r="C2626" s="93" t="s">
        <v>2847</v>
      </c>
      <c r="D2626" s="129">
        <v>13244</v>
      </c>
      <c r="E2626" s="38"/>
    </row>
    <row r="2627" spans="2:5" ht="12" customHeight="1">
      <c r="B2627" s="41" t="s">
        <v>2840</v>
      </c>
      <c r="C2627" s="93" t="s">
        <v>31</v>
      </c>
      <c r="D2627" s="129">
        <v>7568</v>
      </c>
      <c r="E2627" s="38"/>
    </row>
    <row r="2628" spans="2:5" ht="12" customHeight="1">
      <c r="B2628" s="41" t="s">
        <v>2840</v>
      </c>
      <c r="C2628" s="93" t="s">
        <v>32</v>
      </c>
      <c r="D2628" s="129">
        <v>6728</v>
      </c>
      <c r="E2628" s="38"/>
    </row>
    <row r="2629" spans="2:5" ht="12" customHeight="1">
      <c r="B2629" s="41" t="s">
        <v>2840</v>
      </c>
      <c r="C2629" s="93" t="s">
        <v>43</v>
      </c>
      <c r="D2629" s="129">
        <v>4643</v>
      </c>
      <c r="E2629" s="38"/>
    </row>
    <row r="2630" spans="2:5" ht="12" customHeight="1">
      <c r="B2630" s="41" t="s">
        <v>2840</v>
      </c>
      <c r="C2630" s="93" t="s">
        <v>46</v>
      </c>
      <c r="D2630" s="129">
        <v>5969</v>
      </c>
      <c r="E2630" s="38"/>
    </row>
    <row r="2631" spans="2:5" ht="12" customHeight="1">
      <c r="B2631" s="41" t="s">
        <v>2840</v>
      </c>
      <c r="C2631" s="93" t="s">
        <v>92</v>
      </c>
      <c r="D2631" s="129">
        <v>4295</v>
      </c>
      <c r="E2631" s="38"/>
    </row>
    <row r="2632" spans="2:5" ht="12" customHeight="1">
      <c r="B2632" s="41" t="s">
        <v>2840</v>
      </c>
      <c r="C2632" s="94" t="s">
        <v>2523</v>
      </c>
      <c r="D2632" s="128">
        <v>128767</v>
      </c>
      <c r="E2632" s="38"/>
    </row>
    <row r="2633" spans="2:5" ht="12" customHeight="1">
      <c r="B2633" s="41" t="s">
        <v>2840</v>
      </c>
      <c r="C2633" s="93" t="s">
        <v>87</v>
      </c>
      <c r="D2633" s="129">
        <v>11860</v>
      </c>
      <c r="E2633" s="38"/>
    </row>
    <row r="2634" spans="2:5" ht="12" customHeight="1">
      <c r="B2634" s="41" t="s">
        <v>2840</v>
      </c>
      <c r="C2634" s="93" t="s">
        <v>25</v>
      </c>
      <c r="D2634" s="129">
        <v>5250</v>
      </c>
      <c r="E2634" s="38"/>
    </row>
    <row r="2635" spans="2:5" ht="12" customHeight="1">
      <c r="B2635" s="41" t="s">
        <v>2840</v>
      </c>
      <c r="C2635" s="93" t="s">
        <v>29</v>
      </c>
      <c r="D2635" s="129">
        <v>11314</v>
      </c>
      <c r="E2635" s="38"/>
    </row>
    <row r="2636" spans="2:5" ht="12" customHeight="1">
      <c r="B2636" s="41" t="s">
        <v>2840</v>
      </c>
      <c r="C2636" s="93" t="s">
        <v>2846</v>
      </c>
      <c r="D2636" s="129">
        <v>10003</v>
      </c>
      <c r="E2636" s="38"/>
    </row>
    <row r="2637" spans="2:5" ht="12" customHeight="1">
      <c r="B2637" s="41" t="s">
        <v>2840</v>
      </c>
      <c r="C2637" s="93" t="s">
        <v>35</v>
      </c>
      <c r="D2637" s="129">
        <v>10831</v>
      </c>
      <c r="E2637" s="38"/>
    </row>
    <row r="2638" spans="2:5" ht="12" customHeight="1">
      <c r="B2638" s="41" t="s">
        <v>2840</v>
      </c>
      <c r="C2638" s="93" t="s">
        <v>37</v>
      </c>
      <c r="D2638" s="129">
        <v>7796</v>
      </c>
      <c r="E2638" s="38"/>
    </row>
    <row r="2639" spans="2:5" ht="12" customHeight="1">
      <c r="B2639" s="41" t="s">
        <v>2840</v>
      </c>
      <c r="C2639" s="93" t="s">
        <v>2</v>
      </c>
      <c r="D2639" s="129">
        <v>8387</v>
      </c>
      <c r="E2639" s="38"/>
    </row>
    <row r="2640" spans="2:5" ht="12" customHeight="1">
      <c r="B2640" s="41" t="s">
        <v>2840</v>
      </c>
      <c r="C2640" s="93" t="s">
        <v>55</v>
      </c>
      <c r="D2640" s="129">
        <v>7147</v>
      </c>
      <c r="E2640" s="38"/>
    </row>
    <row r="2641" spans="2:5" ht="12" customHeight="1">
      <c r="B2641" s="41" t="s">
        <v>2840</v>
      </c>
      <c r="C2641" s="93" t="s">
        <v>57</v>
      </c>
      <c r="D2641" s="129">
        <v>6169</v>
      </c>
      <c r="E2641" s="38"/>
    </row>
    <row r="2642" spans="2:5" ht="12" customHeight="1">
      <c r="B2642" s="41" t="s">
        <v>2840</v>
      </c>
      <c r="C2642" s="93" t="s">
        <v>3</v>
      </c>
      <c r="D2642" s="129">
        <v>10538</v>
      </c>
      <c r="E2642" s="38"/>
    </row>
    <row r="2643" spans="2:5" ht="12" customHeight="1">
      <c r="B2643" s="41" t="s">
        <v>2840</v>
      </c>
      <c r="C2643" s="93" t="s">
        <v>60</v>
      </c>
      <c r="D2643" s="129">
        <v>11623</v>
      </c>
      <c r="E2643" s="38"/>
    </row>
    <row r="2644" spans="2:5" ht="12" customHeight="1">
      <c r="B2644" s="41" t="s">
        <v>2840</v>
      </c>
      <c r="C2644" s="93" t="s">
        <v>5</v>
      </c>
      <c r="D2644" s="129">
        <v>13985</v>
      </c>
      <c r="E2644" s="38"/>
    </row>
    <row r="2645" spans="2:5" ht="12" customHeight="1">
      <c r="B2645" s="41" t="s">
        <v>2840</v>
      </c>
      <c r="C2645" s="93" t="s">
        <v>65</v>
      </c>
      <c r="D2645" s="129">
        <v>7529</v>
      </c>
      <c r="E2645" s="38"/>
    </row>
    <row r="2646" spans="2:5" ht="12" customHeight="1">
      <c r="B2646" s="41" t="s">
        <v>2840</v>
      </c>
      <c r="C2646" s="93" t="s">
        <v>66</v>
      </c>
      <c r="D2646" s="129">
        <v>6335</v>
      </c>
      <c r="E2646" s="38"/>
    </row>
    <row r="2647" spans="2:5" ht="12" customHeight="1">
      <c r="B2647" s="41" t="s">
        <v>2840</v>
      </c>
      <c r="C2647" s="94" t="s">
        <v>2524</v>
      </c>
      <c r="D2647" s="128">
        <v>79023</v>
      </c>
      <c r="E2647" s="38"/>
    </row>
    <row r="2648" spans="2:5" ht="12" customHeight="1">
      <c r="B2648" s="41" t="s">
        <v>2840</v>
      </c>
      <c r="C2648" s="93" t="s">
        <v>2525</v>
      </c>
      <c r="D2648" s="129">
        <v>23952</v>
      </c>
      <c r="E2648" s="38"/>
    </row>
    <row r="2649" spans="2:5" ht="12" customHeight="1">
      <c r="B2649" s="41" t="s">
        <v>2840</v>
      </c>
      <c r="C2649" s="93" t="s">
        <v>2526</v>
      </c>
      <c r="D2649" s="129">
        <v>11490</v>
      </c>
      <c r="E2649" s="38"/>
    </row>
    <row r="2650" spans="2:5" ht="12" customHeight="1">
      <c r="B2650" s="41" t="s">
        <v>2840</v>
      </c>
      <c r="C2650" s="93" t="s">
        <v>2527</v>
      </c>
      <c r="D2650" s="129">
        <v>15769</v>
      </c>
      <c r="E2650" s="38"/>
    </row>
    <row r="2651" spans="2:5" ht="12" customHeight="1">
      <c r="B2651" s="41" t="s">
        <v>2840</v>
      </c>
      <c r="C2651" s="93" t="s">
        <v>2528</v>
      </c>
      <c r="D2651" s="129">
        <v>10062</v>
      </c>
      <c r="E2651" s="38"/>
    </row>
    <row r="2652" spans="2:5" ht="12" customHeight="1">
      <c r="B2652" s="41" t="s">
        <v>2840</v>
      </c>
      <c r="C2652" s="93" t="s">
        <v>2529</v>
      </c>
      <c r="D2652" s="129">
        <v>17750</v>
      </c>
      <c r="E2652" s="38"/>
    </row>
    <row r="2653" spans="2:5" ht="12" customHeight="1">
      <c r="B2653" s="41" t="s">
        <v>2840</v>
      </c>
      <c r="C2653" s="94" t="s">
        <v>2530</v>
      </c>
      <c r="D2653" s="128">
        <v>77832</v>
      </c>
      <c r="E2653" s="38"/>
    </row>
    <row r="2654" spans="2:5" ht="12" customHeight="1">
      <c r="B2654" s="41" t="s">
        <v>2840</v>
      </c>
      <c r="C2654" s="93" t="s">
        <v>74</v>
      </c>
      <c r="D2654" s="129">
        <v>2892</v>
      </c>
      <c r="E2654" s="38"/>
    </row>
    <row r="2655" spans="2:5" ht="12" customHeight="1">
      <c r="B2655" s="41" t="s">
        <v>2840</v>
      </c>
      <c r="C2655" s="93" t="s">
        <v>2531</v>
      </c>
      <c r="D2655" s="129">
        <v>8169</v>
      </c>
      <c r="E2655" s="38"/>
    </row>
    <row r="2656" spans="2:5" ht="12" customHeight="1">
      <c r="B2656" s="41" t="s">
        <v>2840</v>
      </c>
      <c r="C2656" s="93" t="s">
        <v>2848</v>
      </c>
      <c r="D2656" s="129">
        <v>13501</v>
      </c>
      <c r="E2656" s="38"/>
    </row>
    <row r="2657" spans="2:5" ht="12" customHeight="1">
      <c r="B2657" s="41" t="s">
        <v>2840</v>
      </c>
      <c r="C2657" s="93" t="s">
        <v>2849</v>
      </c>
      <c r="D2657" s="129">
        <v>40683</v>
      </c>
      <c r="E2657" s="38"/>
    </row>
    <row r="2658" spans="2:5" ht="12" customHeight="1">
      <c r="B2658" s="41" t="s">
        <v>2840</v>
      </c>
      <c r="C2658" s="93" t="s">
        <v>53</v>
      </c>
      <c r="D2658" s="129">
        <v>5178</v>
      </c>
      <c r="E2658" s="38"/>
    </row>
    <row r="2659" spans="2:5" ht="12" customHeight="1">
      <c r="B2659" s="41" t="s">
        <v>2840</v>
      </c>
      <c r="C2659" s="93" t="s">
        <v>9</v>
      </c>
      <c r="D2659" s="129">
        <v>7409</v>
      </c>
      <c r="E2659" s="38"/>
    </row>
    <row r="2660" spans="2:5" ht="12" customHeight="1">
      <c r="B2660" s="41" t="s">
        <v>2840</v>
      </c>
      <c r="C2660" s="94" t="s">
        <v>2532</v>
      </c>
      <c r="D2660" s="128">
        <v>54163</v>
      </c>
      <c r="E2660" s="38"/>
    </row>
    <row r="2661" spans="2:5" ht="12" customHeight="1">
      <c r="B2661" s="41" t="s">
        <v>2840</v>
      </c>
      <c r="C2661" s="93" t="s">
        <v>2533</v>
      </c>
      <c r="D2661" s="129">
        <v>8501</v>
      </c>
      <c r="E2661" s="38"/>
    </row>
    <row r="2662" spans="2:5" ht="12" customHeight="1">
      <c r="B2662" s="41" t="s">
        <v>2840</v>
      </c>
      <c r="C2662" s="93" t="s">
        <v>410</v>
      </c>
      <c r="D2662" s="129">
        <v>7253</v>
      </c>
      <c r="E2662" s="38"/>
    </row>
    <row r="2663" spans="2:5" ht="12" customHeight="1">
      <c r="B2663" s="41" t="s">
        <v>2840</v>
      </c>
      <c r="C2663" s="93" t="s">
        <v>2534</v>
      </c>
      <c r="D2663" s="129">
        <v>8966</v>
      </c>
      <c r="E2663" s="38"/>
    </row>
    <row r="2664" spans="2:5" ht="12" customHeight="1">
      <c r="B2664" s="41" t="s">
        <v>2840</v>
      </c>
      <c r="C2664" s="93" t="s">
        <v>2535</v>
      </c>
      <c r="D2664" s="129">
        <v>8770</v>
      </c>
      <c r="E2664" s="38"/>
    </row>
    <row r="2665" spans="2:5" ht="12" customHeight="1">
      <c r="B2665" s="41" t="s">
        <v>2840</v>
      </c>
      <c r="C2665" s="93" t="s">
        <v>2536</v>
      </c>
      <c r="D2665" s="129">
        <v>7691</v>
      </c>
      <c r="E2665" s="38"/>
    </row>
    <row r="2666" spans="2:5" ht="12" customHeight="1">
      <c r="B2666" s="41" t="s">
        <v>2840</v>
      </c>
      <c r="C2666" s="93" t="s">
        <v>2537</v>
      </c>
      <c r="D2666" s="129">
        <v>3760</v>
      </c>
      <c r="E2666" s="38"/>
    </row>
    <row r="2667" spans="2:5" ht="12" customHeight="1">
      <c r="B2667" s="41" t="s">
        <v>2840</v>
      </c>
      <c r="C2667" s="93" t="s">
        <v>2538</v>
      </c>
      <c r="D2667" s="129">
        <v>9222</v>
      </c>
      <c r="E2667" s="38"/>
    </row>
    <row r="2668" spans="2:5" ht="12" customHeight="1">
      <c r="B2668" s="41" t="s">
        <v>2840</v>
      </c>
      <c r="C2668" s="94" t="s">
        <v>2539</v>
      </c>
      <c r="D2668" s="128">
        <v>37114</v>
      </c>
      <c r="E2668" s="38"/>
    </row>
    <row r="2669" spans="2:5" ht="12" customHeight="1">
      <c r="B2669" s="41" t="s">
        <v>2840</v>
      </c>
      <c r="C2669" s="93" t="s">
        <v>2540</v>
      </c>
      <c r="D2669" s="129">
        <v>3379</v>
      </c>
      <c r="E2669" s="38"/>
    </row>
    <row r="2670" spans="2:5" ht="12" customHeight="1">
      <c r="B2670" s="41" t="s">
        <v>2840</v>
      </c>
      <c r="C2670" s="93" t="s">
        <v>2541</v>
      </c>
      <c r="D2670" s="129">
        <v>6292</v>
      </c>
      <c r="E2670" s="38"/>
    </row>
    <row r="2671" spans="2:5" ht="12" customHeight="1">
      <c r="B2671" s="41" t="s">
        <v>2840</v>
      </c>
      <c r="C2671" s="93" t="s">
        <v>2542</v>
      </c>
      <c r="D2671" s="129">
        <v>18673</v>
      </c>
      <c r="E2671" s="38"/>
    </row>
    <row r="2672" spans="2:5" ht="12" customHeight="1">
      <c r="B2672" s="41" t="s">
        <v>2840</v>
      </c>
      <c r="C2672" s="93" t="s">
        <v>2543</v>
      </c>
      <c r="D2672" s="129">
        <v>8770</v>
      </c>
      <c r="E2672" s="38"/>
    </row>
    <row r="2673" spans="2:5" ht="12" customHeight="1">
      <c r="B2673" s="41" t="s">
        <v>2840</v>
      </c>
      <c r="C2673" s="94" t="s">
        <v>2544</v>
      </c>
      <c r="D2673" s="128">
        <v>74506</v>
      </c>
      <c r="E2673" s="38"/>
    </row>
    <row r="2674" spans="2:5" ht="12" customHeight="1">
      <c r="B2674" s="41" t="s">
        <v>2840</v>
      </c>
      <c r="C2674" s="93" t="s">
        <v>2545</v>
      </c>
      <c r="D2674" s="129">
        <v>5638</v>
      </c>
      <c r="E2674" s="38"/>
    </row>
    <row r="2675" spans="2:5" ht="12" customHeight="1">
      <c r="B2675" s="41" t="s">
        <v>2840</v>
      </c>
      <c r="C2675" s="93" t="s">
        <v>2546</v>
      </c>
      <c r="D2675" s="129">
        <v>9351</v>
      </c>
      <c r="E2675" s="38"/>
    </row>
    <row r="2676" spans="2:5" ht="12" customHeight="1">
      <c r="B2676" s="41" t="s">
        <v>2840</v>
      </c>
      <c r="C2676" s="93" t="s">
        <v>2547</v>
      </c>
      <c r="D2676" s="129">
        <v>3647</v>
      </c>
      <c r="E2676" s="38"/>
    </row>
    <row r="2677" spans="2:5" ht="12" customHeight="1">
      <c r="B2677" s="41" t="s">
        <v>2840</v>
      </c>
      <c r="C2677" s="93" t="s">
        <v>2548</v>
      </c>
      <c r="D2677" s="129">
        <v>25897</v>
      </c>
      <c r="E2677" s="38"/>
    </row>
    <row r="2678" spans="2:5" ht="12" customHeight="1">
      <c r="B2678" s="41" t="s">
        <v>2840</v>
      </c>
      <c r="C2678" s="93" t="s">
        <v>2549</v>
      </c>
      <c r="D2678" s="129">
        <v>16331</v>
      </c>
      <c r="E2678" s="38"/>
    </row>
    <row r="2679" spans="2:5" ht="12" customHeight="1">
      <c r="B2679" s="41" t="s">
        <v>2840</v>
      </c>
      <c r="C2679" s="93" t="s">
        <v>2550</v>
      </c>
      <c r="D2679" s="129">
        <v>13642</v>
      </c>
      <c r="E2679" s="38"/>
    </row>
    <row r="2680" spans="2:5" ht="12" customHeight="1">
      <c r="B2680" s="41" t="s">
        <v>2840</v>
      </c>
      <c r="C2680" s="94" t="s">
        <v>2551</v>
      </c>
      <c r="D2680" s="128">
        <v>59177</v>
      </c>
      <c r="E2680" s="38"/>
    </row>
    <row r="2681" spans="2:5" ht="12" customHeight="1">
      <c r="B2681" s="41" t="s">
        <v>2840</v>
      </c>
      <c r="C2681" s="93" t="s">
        <v>2552</v>
      </c>
      <c r="D2681" s="129">
        <v>33534</v>
      </c>
      <c r="E2681" s="38"/>
    </row>
    <row r="2682" spans="2:5" ht="12" customHeight="1">
      <c r="B2682" s="41" t="s">
        <v>2840</v>
      </c>
      <c r="C2682" s="93" t="s">
        <v>2553</v>
      </c>
      <c r="D2682" s="129">
        <v>18230</v>
      </c>
      <c r="E2682" s="38"/>
    </row>
    <row r="2683" spans="2:5" ht="12" customHeight="1">
      <c r="B2683" s="41" t="s">
        <v>2840</v>
      </c>
      <c r="C2683" s="93" t="s">
        <v>2554</v>
      </c>
      <c r="D2683" s="129">
        <v>7413</v>
      </c>
      <c r="E2683" s="38"/>
    </row>
    <row r="2684" spans="2:5" ht="12" customHeight="1">
      <c r="B2684" s="41" t="s">
        <v>2840</v>
      </c>
      <c r="C2684" s="94" t="s">
        <v>1582</v>
      </c>
      <c r="D2684" s="128">
        <v>161308</v>
      </c>
      <c r="E2684" s="38"/>
    </row>
    <row r="2685" spans="2:5" ht="12" customHeight="1">
      <c r="B2685" s="41" t="s">
        <v>2840</v>
      </c>
      <c r="C2685" s="93" t="s">
        <v>72</v>
      </c>
      <c r="D2685" s="129">
        <v>72790</v>
      </c>
      <c r="E2685" s="38"/>
    </row>
    <row r="2686" spans="2:5" ht="12" customHeight="1">
      <c r="B2686" s="41" t="s">
        <v>2840</v>
      </c>
      <c r="C2686" s="93" t="s">
        <v>2851</v>
      </c>
      <c r="D2686" s="129">
        <v>15177</v>
      </c>
      <c r="E2686" s="38"/>
    </row>
    <row r="2687" spans="2:5" ht="12" customHeight="1">
      <c r="B2687" s="41" t="s">
        <v>2840</v>
      </c>
      <c r="C2687" s="93" t="s">
        <v>2852</v>
      </c>
      <c r="D2687" s="129">
        <v>14405</v>
      </c>
      <c r="E2687" s="38"/>
    </row>
    <row r="2688" spans="2:5" ht="12" customHeight="1">
      <c r="B2688" s="41" t="s">
        <v>2840</v>
      </c>
      <c r="C2688" s="93" t="s">
        <v>48</v>
      </c>
      <c r="D2688" s="129">
        <v>18887</v>
      </c>
      <c r="E2688" s="38"/>
    </row>
    <row r="2689" spans="2:5" ht="12" customHeight="1">
      <c r="B2689" s="41" t="s">
        <v>2840</v>
      </c>
      <c r="C2689" s="93" t="s">
        <v>51</v>
      </c>
      <c r="D2689" s="129">
        <v>11984</v>
      </c>
      <c r="E2689" s="38"/>
    </row>
    <row r="2690" spans="2:5" ht="12" customHeight="1">
      <c r="B2690" s="41" t="s">
        <v>2840</v>
      </c>
      <c r="C2690" s="93" t="s">
        <v>1</v>
      </c>
      <c r="D2690" s="129">
        <v>11858</v>
      </c>
      <c r="E2690" s="38"/>
    </row>
    <row r="2691" spans="2:5" ht="12" customHeight="1">
      <c r="B2691" s="41" t="s">
        <v>2840</v>
      </c>
      <c r="C2691" s="93" t="s">
        <v>56</v>
      </c>
      <c r="D2691" s="129">
        <v>9639</v>
      </c>
      <c r="E2691" s="38"/>
    </row>
    <row r="2692" spans="2:5" ht="12" customHeight="1">
      <c r="B2692" s="41" t="s">
        <v>2840</v>
      </c>
      <c r="C2692" s="93" t="s">
        <v>59</v>
      </c>
      <c r="D2692" s="129">
        <v>6568</v>
      </c>
      <c r="E2692" s="38"/>
    </row>
    <row r="2693" spans="2:5" ht="12" customHeight="1">
      <c r="B2693" s="41" t="s">
        <v>2840</v>
      </c>
      <c r="C2693" s="94" t="s">
        <v>2555</v>
      </c>
      <c r="D2693" s="128">
        <v>55465</v>
      </c>
      <c r="E2693" s="38"/>
    </row>
    <row r="2694" spans="2:5" ht="12" customHeight="1">
      <c r="B2694" s="41" t="s">
        <v>2840</v>
      </c>
      <c r="C2694" s="93" t="s">
        <v>19</v>
      </c>
      <c r="D2694" s="129">
        <v>2501</v>
      </c>
      <c r="E2694" s="38"/>
    </row>
    <row r="2695" spans="2:5" ht="12" customHeight="1">
      <c r="B2695" s="41" t="s">
        <v>2840</v>
      </c>
      <c r="C2695" s="93" t="s">
        <v>21</v>
      </c>
      <c r="D2695" s="129">
        <v>5292</v>
      </c>
      <c r="E2695" s="38"/>
    </row>
    <row r="2696" spans="2:5" ht="12" customHeight="1">
      <c r="B2696" s="41" t="s">
        <v>2840</v>
      </c>
      <c r="C2696" s="93" t="s">
        <v>2843</v>
      </c>
      <c r="D2696" s="129">
        <v>7846</v>
      </c>
      <c r="E2696" s="38"/>
    </row>
    <row r="2697" spans="2:5" ht="12" customHeight="1">
      <c r="B2697" s="41" t="s">
        <v>2840</v>
      </c>
      <c r="C2697" s="93" t="s">
        <v>30</v>
      </c>
      <c r="D2697" s="129">
        <v>6166</v>
      </c>
      <c r="E2697" s="38"/>
    </row>
    <row r="2698" spans="2:5" ht="12" customHeight="1">
      <c r="B2698" s="41" t="s">
        <v>2840</v>
      </c>
      <c r="C2698" s="93" t="s">
        <v>36</v>
      </c>
      <c r="D2698" s="129">
        <v>3662</v>
      </c>
      <c r="E2698" s="38"/>
    </row>
    <row r="2699" spans="2:5" ht="12" customHeight="1">
      <c r="B2699" s="41" t="s">
        <v>2840</v>
      </c>
      <c r="C2699" s="93" t="s">
        <v>2850</v>
      </c>
      <c r="D2699" s="129">
        <v>6144</v>
      </c>
      <c r="E2699" s="38"/>
    </row>
    <row r="2700" spans="2:5" ht="12" customHeight="1">
      <c r="B2700" s="41" t="s">
        <v>2840</v>
      </c>
      <c r="C2700" s="93" t="s">
        <v>2853</v>
      </c>
      <c r="D2700" s="129">
        <v>23854</v>
      </c>
      <c r="E2700" s="38"/>
    </row>
    <row r="2701" spans="2:5" ht="12" customHeight="1">
      <c r="B2701" s="41" t="s">
        <v>2840</v>
      </c>
      <c r="C2701" s="94" t="s">
        <v>2556</v>
      </c>
      <c r="D2701" s="128">
        <v>138043</v>
      </c>
      <c r="E2701" s="38"/>
    </row>
    <row r="2702" spans="2:5" ht="12" customHeight="1">
      <c r="B2702" s="41" t="s">
        <v>2840</v>
      </c>
      <c r="C2702" s="93" t="s">
        <v>2557</v>
      </c>
      <c r="D2702" s="129">
        <v>74471</v>
      </c>
      <c r="E2702" s="38"/>
    </row>
    <row r="2703" spans="2:5" ht="12" customHeight="1">
      <c r="B2703" s="41" t="s">
        <v>2840</v>
      </c>
      <c r="C2703" s="93" t="s">
        <v>2558</v>
      </c>
      <c r="D2703" s="129">
        <v>4948</v>
      </c>
      <c r="E2703" s="38"/>
    </row>
    <row r="2704" spans="2:5" ht="12" customHeight="1">
      <c r="B2704" s="41" t="s">
        <v>2840</v>
      </c>
      <c r="C2704" s="93" t="s">
        <v>2559</v>
      </c>
      <c r="D2704" s="129">
        <v>7870</v>
      </c>
      <c r="E2704" s="38"/>
    </row>
    <row r="2705" spans="2:5" ht="12" customHeight="1">
      <c r="B2705" s="41" t="s">
        <v>2840</v>
      </c>
      <c r="C2705" s="93" t="s">
        <v>2560</v>
      </c>
      <c r="D2705" s="129">
        <v>9766</v>
      </c>
      <c r="E2705" s="38"/>
    </row>
    <row r="2706" spans="2:5" ht="12" customHeight="1">
      <c r="B2706" s="41" t="s">
        <v>2840</v>
      </c>
      <c r="C2706" s="93" t="s">
        <v>2561</v>
      </c>
      <c r="D2706" s="129">
        <v>3236</v>
      </c>
      <c r="E2706" s="38"/>
    </row>
    <row r="2707" spans="2:5" ht="12" customHeight="1">
      <c r="B2707" s="41" t="s">
        <v>2840</v>
      </c>
      <c r="C2707" s="93" t="s">
        <v>280</v>
      </c>
      <c r="D2707" s="129">
        <v>8688</v>
      </c>
      <c r="E2707" s="38"/>
    </row>
    <row r="2708" spans="2:5" ht="12" customHeight="1">
      <c r="B2708" s="41" t="s">
        <v>2840</v>
      </c>
      <c r="C2708" s="93" t="s">
        <v>2562</v>
      </c>
      <c r="D2708" s="129">
        <v>8076</v>
      </c>
      <c r="E2708" s="38"/>
    </row>
    <row r="2709" spans="2:5" ht="12" customHeight="1">
      <c r="B2709" s="41" t="s">
        <v>2840</v>
      </c>
      <c r="C2709" s="93" t="s">
        <v>2563</v>
      </c>
      <c r="D2709" s="129">
        <v>14169</v>
      </c>
      <c r="E2709" s="38"/>
    </row>
    <row r="2710" spans="2:5" ht="12" customHeight="1">
      <c r="B2710" s="41" t="s">
        <v>2840</v>
      </c>
      <c r="C2710" s="93" t="s">
        <v>2564</v>
      </c>
      <c r="D2710" s="129">
        <v>6819</v>
      </c>
      <c r="E2710" s="38"/>
    </row>
    <row r="2711" spans="2:5" ht="12" customHeight="1">
      <c r="B2711" s="41" t="s">
        <v>2840</v>
      </c>
      <c r="C2711" s="94" t="s">
        <v>2565</v>
      </c>
      <c r="D2711" s="128">
        <v>63292</v>
      </c>
      <c r="E2711" s="38"/>
    </row>
    <row r="2712" spans="2:5" ht="12" customHeight="1">
      <c r="B2712" s="41" t="s">
        <v>2840</v>
      </c>
      <c r="C2712" s="93" t="s">
        <v>17</v>
      </c>
      <c r="D2712" s="129">
        <v>4717</v>
      </c>
      <c r="E2712" s="38"/>
    </row>
    <row r="2713" spans="2:5" ht="12" customHeight="1">
      <c r="B2713" s="41" t="s">
        <v>2840</v>
      </c>
      <c r="C2713" s="93" t="s">
        <v>20</v>
      </c>
      <c r="D2713" s="129">
        <v>4890</v>
      </c>
      <c r="E2713" s="38"/>
    </row>
    <row r="2714" spans="2:5" ht="12" customHeight="1">
      <c r="B2714" s="41" t="s">
        <v>2840</v>
      </c>
      <c r="C2714" s="93" t="s">
        <v>2902</v>
      </c>
      <c r="D2714" s="129">
        <v>8353</v>
      </c>
      <c r="E2714" s="38"/>
    </row>
    <row r="2715" spans="2:5" ht="12" customHeight="1">
      <c r="B2715" s="41" t="s">
        <v>2840</v>
      </c>
      <c r="C2715" s="93" t="s">
        <v>22</v>
      </c>
      <c r="D2715" s="129">
        <v>4676</v>
      </c>
      <c r="E2715" s="38"/>
    </row>
    <row r="2716" spans="2:5" ht="12" customHeight="1">
      <c r="B2716" s="41" t="s">
        <v>2840</v>
      </c>
      <c r="C2716" s="93" t="s">
        <v>24</v>
      </c>
      <c r="D2716" s="129">
        <v>10423</v>
      </c>
      <c r="E2716" s="38"/>
    </row>
    <row r="2717" spans="2:5" ht="12" customHeight="1">
      <c r="B2717" s="41" t="s">
        <v>2840</v>
      </c>
      <c r="C2717" s="93" t="s">
        <v>2854</v>
      </c>
      <c r="D2717" s="129">
        <v>30233</v>
      </c>
      <c r="E2717" s="38"/>
    </row>
    <row r="2718" spans="2:5" ht="12" customHeight="1">
      <c r="B2718" s="41" t="s">
        <v>2840</v>
      </c>
      <c r="C2718" s="94" t="s">
        <v>2566</v>
      </c>
      <c r="D2718" s="128">
        <v>355846</v>
      </c>
      <c r="E2718" s="38"/>
    </row>
    <row r="2719" spans="2:5" ht="12" customHeight="1">
      <c r="B2719" s="41" t="s">
        <v>2840</v>
      </c>
      <c r="C2719" s="93" t="s">
        <v>2567</v>
      </c>
      <c r="D2719" s="129">
        <v>30775</v>
      </c>
      <c r="E2719" s="38"/>
    </row>
    <row r="2720" spans="2:5" ht="12" customHeight="1">
      <c r="B2720" s="41" t="s">
        <v>2840</v>
      </c>
      <c r="C2720" s="93" t="s">
        <v>2568</v>
      </c>
      <c r="D2720" s="129">
        <v>9834</v>
      </c>
      <c r="E2720" s="38"/>
    </row>
    <row r="2721" spans="2:5" ht="12" customHeight="1">
      <c r="B2721" s="41" t="s">
        <v>2840</v>
      </c>
      <c r="C2721" s="93" t="s">
        <v>2569</v>
      </c>
      <c r="D2721" s="129">
        <v>12343</v>
      </c>
      <c r="E2721" s="38"/>
    </row>
    <row r="2722" spans="2:5" ht="12" customHeight="1">
      <c r="B2722" s="41" t="s">
        <v>2840</v>
      </c>
      <c r="C2722" s="93" t="s">
        <v>2570</v>
      </c>
      <c r="D2722" s="129">
        <v>26838</v>
      </c>
      <c r="E2722" s="38"/>
    </row>
    <row r="2723" spans="2:5" ht="12" customHeight="1">
      <c r="B2723" s="41" t="s">
        <v>2840</v>
      </c>
      <c r="C2723" s="93" t="s">
        <v>2571</v>
      </c>
      <c r="D2723" s="129">
        <v>22040</v>
      </c>
      <c r="E2723" s="38"/>
    </row>
    <row r="2724" spans="2:5" ht="12" customHeight="1">
      <c r="B2724" s="41" t="s">
        <v>2840</v>
      </c>
      <c r="C2724" s="93" t="s">
        <v>2572</v>
      </c>
      <c r="D2724" s="129">
        <v>7088</v>
      </c>
      <c r="E2724" s="38"/>
    </row>
    <row r="2725" spans="2:5" ht="12" customHeight="1">
      <c r="B2725" s="41" t="s">
        <v>2840</v>
      </c>
      <c r="C2725" s="93" t="s">
        <v>2573</v>
      </c>
      <c r="D2725" s="129">
        <v>23774</v>
      </c>
      <c r="E2725" s="38"/>
    </row>
    <row r="2726" spans="2:5" ht="12" customHeight="1">
      <c r="B2726" s="41" t="s">
        <v>2840</v>
      </c>
      <c r="C2726" s="93" t="s">
        <v>2574</v>
      </c>
      <c r="D2726" s="129">
        <v>17555</v>
      </c>
      <c r="E2726" s="38"/>
    </row>
    <row r="2727" spans="2:5" ht="12" customHeight="1">
      <c r="B2727" s="41" t="s">
        <v>2840</v>
      </c>
      <c r="C2727" s="93" t="s">
        <v>2575</v>
      </c>
      <c r="D2727" s="129">
        <v>23470</v>
      </c>
      <c r="E2727" s="38"/>
    </row>
    <row r="2728" spans="2:5" ht="12" customHeight="1">
      <c r="B2728" s="41" t="s">
        <v>2840</v>
      </c>
      <c r="C2728" s="93" t="s">
        <v>2576</v>
      </c>
      <c r="D2728" s="129">
        <v>30219</v>
      </c>
      <c r="E2728" s="38"/>
    </row>
    <row r="2729" spans="2:5" ht="12" customHeight="1">
      <c r="B2729" s="41" t="s">
        <v>2840</v>
      </c>
      <c r="C2729" s="93" t="s">
        <v>2577</v>
      </c>
      <c r="D2729" s="129">
        <v>16684</v>
      </c>
      <c r="E2729" s="38"/>
    </row>
    <row r="2730" spans="2:5" ht="12" customHeight="1">
      <c r="B2730" s="41" t="s">
        <v>2840</v>
      </c>
      <c r="C2730" s="93" t="s">
        <v>2578</v>
      </c>
      <c r="D2730" s="129">
        <v>18889</v>
      </c>
      <c r="E2730" s="38"/>
    </row>
    <row r="2731" spans="2:5" ht="12" customHeight="1">
      <c r="B2731" s="41" t="s">
        <v>2840</v>
      </c>
      <c r="C2731" s="93" t="s">
        <v>1782</v>
      </c>
      <c r="D2731" s="129">
        <v>14797</v>
      </c>
      <c r="E2731" s="38"/>
    </row>
    <row r="2732" spans="2:5" ht="12" customHeight="1">
      <c r="B2732" s="41" t="s">
        <v>2840</v>
      </c>
      <c r="C2732" s="93" t="s">
        <v>2579</v>
      </c>
      <c r="D2732" s="129">
        <v>14807</v>
      </c>
      <c r="E2732" s="38"/>
    </row>
    <row r="2733" spans="2:5" ht="12" customHeight="1">
      <c r="B2733" s="41" t="s">
        <v>2840</v>
      </c>
      <c r="C2733" s="93" t="s">
        <v>2580</v>
      </c>
      <c r="D2733" s="129">
        <v>16126</v>
      </c>
      <c r="E2733" s="38"/>
    </row>
    <row r="2734" spans="2:5" ht="12" customHeight="1">
      <c r="B2734" s="41" t="s">
        <v>2840</v>
      </c>
      <c r="C2734" s="93" t="s">
        <v>2581</v>
      </c>
      <c r="D2734" s="129">
        <v>46871</v>
      </c>
      <c r="E2734" s="38"/>
    </row>
    <row r="2735" spans="2:5" ht="12" customHeight="1">
      <c r="B2735" s="41" t="s">
        <v>2840</v>
      </c>
      <c r="C2735" s="93" t="s">
        <v>2582</v>
      </c>
      <c r="D2735" s="129">
        <v>23736</v>
      </c>
      <c r="E2735" s="38"/>
    </row>
    <row r="2736" spans="2:5" ht="12" customHeight="1">
      <c r="B2736" s="41" t="s">
        <v>2840</v>
      </c>
      <c r="C2736" s="94" t="s">
        <v>2583</v>
      </c>
      <c r="D2736" s="128">
        <v>60418</v>
      </c>
      <c r="E2736" s="38"/>
    </row>
    <row r="2737" spans="2:5" ht="12" customHeight="1">
      <c r="B2737" s="41" t="s">
        <v>2840</v>
      </c>
      <c r="C2737" s="93" t="s">
        <v>2584</v>
      </c>
      <c r="D2737" s="129">
        <v>8924</v>
      </c>
      <c r="E2737" s="38"/>
    </row>
    <row r="2738" spans="2:5" ht="12" customHeight="1">
      <c r="B2738" s="41" t="s">
        <v>2840</v>
      </c>
      <c r="C2738" s="93" t="s">
        <v>2585</v>
      </c>
      <c r="D2738" s="129">
        <v>7139</v>
      </c>
      <c r="E2738" s="38"/>
    </row>
    <row r="2739" spans="2:5" ht="12" customHeight="1">
      <c r="B2739" s="41" t="s">
        <v>2840</v>
      </c>
      <c r="C2739" s="93" t="s">
        <v>2586</v>
      </c>
      <c r="D2739" s="129">
        <v>9390</v>
      </c>
      <c r="E2739" s="38"/>
    </row>
    <row r="2740" spans="2:5" ht="12" customHeight="1">
      <c r="B2740" s="41" t="s">
        <v>2840</v>
      </c>
      <c r="C2740" s="93" t="s">
        <v>2587</v>
      </c>
      <c r="D2740" s="129">
        <v>4763</v>
      </c>
      <c r="E2740" s="38"/>
    </row>
    <row r="2741" spans="2:5" ht="12" customHeight="1">
      <c r="B2741" s="41" t="s">
        <v>2840</v>
      </c>
      <c r="C2741" s="93" t="s">
        <v>2588</v>
      </c>
      <c r="D2741" s="129">
        <v>30202</v>
      </c>
      <c r="E2741" s="38"/>
    </row>
    <row r="2742" spans="2:5" ht="12" customHeight="1">
      <c r="B2742" s="41" t="s">
        <v>2840</v>
      </c>
      <c r="C2742" s="94" t="s">
        <v>2589</v>
      </c>
      <c r="D2742" s="128">
        <v>59617</v>
      </c>
      <c r="E2742" s="38"/>
    </row>
    <row r="2743" spans="2:5" ht="12" customHeight="1">
      <c r="B2743" s="41" t="s">
        <v>2840</v>
      </c>
      <c r="C2743" s="93" t="s">
        <v>73</v>
      </c>
      <c r="D2743" s="129">
        <v>14013</v>
      </c>
      <c r="E2743" s="38"/>
    </row>
    <row r="2744" spans="2:5" ht="12" customHeight="1">
      <c r="B2744" s="41" t="s">
        <v>2840</v>
      </c>
      <c r="C2744" s="93" t="s">
        <v>38</v>
      </c>
      <c r="D2744" s="129">
        <v>5743</v>
      </c>
      <c r="E2744" s="38"/>
    </row>
    <row r="2745" spans="2:5" ht="12" customHeight="1">
      <c r="B2745" s="41" t="s">
        <v>2840</v>
      </c>
      <c r="C2745" s="93" t="s">
        <v>45</v>
      </c>
      <c r="D2745" s="129">
        <v>3927</v>
      </c>
      <c r="E2745" s="38"/>
    </row>
    <row r="2746" spans="2:5" ht="12" customHeight="1">
      <c r="B2746" s="41" t="s">
        <v>2840</v>
      </c>
      <c r="C2746" s="93" t="s">
        <v>47</v>
      </c>
      <c r="D2746" s="129">
        <v>5165</v>
      </c>
      <c r="E2746" s="38"/>
    </row>
    <row r="2747" spans="2:5" ht="12" customHeight="1">
      <c r="B2747" s="41" t="s">
        <v>2840</v>
      </c>
      <c r="C2747" s="93" t="s">
        <v>50</v>
      </c>
      <c r="D2747" s="129">
        <v>2237</v>
      </c>
      <c r="E2747" s="38"/>
    </row>
    <row r="2748" spans="2:5" ht="12" customHeight="1">
      <c r="B2748" s="41" t="s">
        <v>2840</v>
      </c>
      <c r="C2748" s="93" t="s">
        <v>58</v>
      </c>
      <c r="D2748" s="129">
        <v>9144</v>
      </c>
      <c r="E2748" s="38"/>
    </row>
    <row r="2749" spans="2:5" ht="12" customHeight="1">
      <c r="B2749" s="41" t="s">
        <v>2840</v>
      </c>
      <c r="C2749" s="93" t="s">
        <v>61</v>
      </c>
      <c r="D2749" s="129">
        <v>10267</v>
      </c>
      <c r="E2749" s="38"/>
    </row>
    <row r="2750" spans="2:5" ht="12" customHeight="1">
      <c r="B2750" s="41" t="s">
        <v>2840</v>
      </c>
      <c r="C2750" s="93" t="s">
        <v>8</v>
      </c>
      <c r="D2750" s="129">
        <v>9121</v>
      </c>
      <c r="E2750" s="38"/>
    </row>
    <row r="2751" spans="2:5" ht="12" customHeight="1">
      <c r="B2751" s="41" t="s">
        <v>2840</v>
      </c>
      <c r="C2751" s="94" t="s">
        <v>2590</v>
      </c>
      <c r="D2751" s="128">
        <v>89757</v>
      </c>
      <c r="E2751" s="38"/>
    </row>
    <row r="2752" spans="2:5" ht="12" customHeight="1">
      <c r="B2752" s="41" t="s">
        <v>2840</v>
      </c>
      <c r="C2752" s="96" t="s">
        <v>2591</v>
      </c>
      <c r="D2752" s="129">
        <v>2383</v>
      </c>
      <c r="E2752" s="38"/>
    </row>
    <row r="2753" spans="2:5" ht="12" customHeight="1">
      <c r="B2753" s="41" t="s">
        <v>2840</v>
      </c>
      <c r="C2753" s="93" t="s">
        <v>2592</v>
      </c>
      <c r="D2753" s="129">
        <v>8672</v>
      </c>
      <c r="E2753" s="38"/>
    </row>
    <row r="2754" spans="2:5" ht="12" customHeight="1">
      <c r="B2754" s="41" t="s">
        <v>2840</v>
      </c>
      <c r="C2754" s="93" t="s">
        <v>2593</v>
      </c>
      <c r="D2754" s="129">
        <v>8014</v>
      </c>
      <c r="E2754" s="38"/>
    </row>
    <row r="2755" spans="2:5" ht="12" customHeight="1">
      <c r="B2755" s="41" t="s">
        <v>2840</v>
      </c>
      <c r="C2755" s="93" t="s">
        <v>2594</v>
      </c>
      <c r="D2755" s="129">
        <v>4436</v>
      </c>
      <c r="E2755" s="38"/>
    </row>
    <row r="2756" spans="2:5" ht="12" customHeight="1">
      <c r="B2756" s="41" t="s">
        <v>2840</v>
      </c>
      <c r="C2756" s="93" t="s">
        <v>2595</v>
      </c>
      <c r="D2756" s="129">
        <v>4983</v>
      </c>
      <c r="E2756" s="38"/>
    </row>
    <row r="2757" spans="2:5" ht="12" customHeight="1">
      <c r="B2757" s="41" t="s">
        <v>2840</v>
      </c>
      <c r="C2757" s="93" t="s">
        <v>2596</v>
      </c>
      <c r="D2757" s="129">
        <v>12532</v>
      </c>
      <c r="E2757" s="38"/>
    </row>
    <row r="2758" spans="2:5" ht="12" customHeight="1">
      <c r="B2758" s="41" t="s">
        <v>2840</v>
      </c>
      <c r="C2758" s="93" t="s">
        <v>2597</v>
      </c>
      <c r="D2758" s="129">
        <v>29650</v>
      </c>
      <c r="E2758" s="38"/>
    </row>
    <row r="2759" spans="2:5" ht="12" customHeight="1">
      <c r="B2759" s="41" t="s">
        <v>2840</v>
      </c>
      <c r="C2759" s="93" t="s">
        <v>2598</v>
      </c>
      <c r="D2759" s="129">
        <v>19087</v>
      </c>
      <c r="E2759" s="38"/>
    </row>
    <row r="2760" spans="2:5" ht="12" customHeight="1">
      <c r="B2760" s="41" t="s">
        <v>2840</v>
      </c>
      <c r="C2760" s="94" t="s">
        <v>888</v>
      </c>
      <c r="D2760" s="128">
        <v>57033</v>
      </c>
      <c r="E2760" s="38"/>
    </row>
    <row r="2761" spans="2:5" ht="12" customHeight="1">
      <c r="B2761" s="41" t="s">
        <v>2840</v>
      </c>
      <c r="C2761" s="93" t="s">
        <v>2599</v>
      </c>
      <c r="D2761" s="129">
        <v>3009</v>
      </c>
      <c r="E2761" s="38"/>
    </row>
    <row r="2762" spans="2:5" ht="12" customHeight="1">
      <c r="B2762" s="41" t="s">
        <v>2840</v>
      </c>
      <c r="C2762" s="93" t="s">
        <v>2600</v>
      </c>
      <c r="D2762" s="129">
        <v>6845</v>
      </c>
      <c r="E2762" s="38"/>
    </row>
    <row r="2763" spans="2:5" ht="12" customHeight="1">
      <c r="B2763" s="41" t="s">
        <v>2840</v>
      </c>
      <c r="C2763" s="93" t="s">
        <v>2601</v>
      </c>
      <c r="D2763" s="129">
        <v>9077</v>
      </c>
      <c r="E2763" s="38"/>
    </row>
    <row r="2764" spans="2:5" ht="12" customHeight="1">
      <c r="B2764" s="41" t="s">
        <v>2840</v>
      </c>
      <c r="C2764" s="93" t="s">
        <v>2602</v>
      </c>
      <c r="D2764" s="129">
        <v>31331</v>
      </c>
      <c r="E2764" s="38"/>
    </row>
    <row r="2765" spans="2:5" ht="12" customHeight="1">
      <c r="B2765" s="41" t="s">
        <v>2840</v>
      </c>
      <c r="C2765" s="93" t="s">
        <v>2603</v>
      </c>
      <c r="D2765" s="129">
        <v>6771</v>
      </c>
      <c r="E2765" s="38"/>
    </row>
    <row r="2766" spans="2:5" ht="12" customHeight="1">
      <c r="B2766" s="41" t="s">
        <v>2840</v>
      </c>
      <c r="C2766" s="94" t="s">
        <v>2608</v>
      </c>
      <c r="D2766" s="128">
        <v>60712</v>
      </c>
      <c r="E2766" s="38"/>
    </row>
    <row r="2767" spans="2:5" ht="12" customHeight="1">
      <c r="B2767" s="41" t="s">
        <v>2840</v>
      </c>
      <c r="C2767" s="93" t="s">
        <v>389</v>
      </c>
      <c r="D2767" s="129">
        <v>4902</v>
      </c>
      <c r="E2767" s="38"/>
    </row>
    <row r="2768" spans="2:5" ht="12" customHeight="1">
      <c r="B2768" s="41" t="s">
        <v>2840</v>
      </c>
      <c r="C2768" s="93" t="s">
        <v>2609</v>
      </c>
      <c r="D2768" s="129">
        <v>5848</v>
      </c>
      <c r="E2768" s="38"/>
    </row>
    <row r="2769" spans="2:5" ht="12" customHeight="1">
      <c r="B2769" s="41" t="s">
        <v>2840</v>
      </c>
      <c r="C2769" s="93" t="s">
        <v>2610</v>
      </c>
      <c r="D2769" s="129">
        <v>8583</v>
      </c>
      <c r="E2769" s="38"/>
    </row>
    <row r="2770" spans="2:5" ht="12" customHeight="1">
      <c r="B2770" s="41" t="s">
        <v>2840</v>
      </c>
      <c r="C2770" s="93" t="s">
        <v>2611</v>
      </c>
      <c r="D2770" s="129">
        <v>41379</v>
      </c>
      <c r="E2770" s="38"/>
    </row>
    <row r="2771" spans="2:5" ht="12" customHeight="1">
      <c r="B2771" s="41" t="s">
        <v>2840</v>
      </c>
      <c r="C2771" s="94" t="s">
        <v>2612</v>
      </c>
      <c r="D2771" s="128">
        <v>84366</v>
      </c>
      <c r="E2771" s="38"/>
    </row>
    <row r="2772" spans="2:5" ht="12" customHeight="1">
      <c r="B2772" s="41" t="s">
        <v>2840</v>
      </c>
      <c r="C2772" s="93" t="s">
        <v>75</v>
      </c>
      <c r="D2772" s="129">
        <v>28003</v>
      </c>
      <c r="E2772" s="38"/>
    </row>
    <row r="2773" spans="2:5" ht="12" customHeight="1">
      <c r="B2773" s="41" t="s">
        <v>2840</v>
      </c>
      <c r="C2773" s="93" t="s">
        <v>15</v>
      </c>
      <c r="D2773" s="129">
        <v>5960</v>
      </c>
      <c r="E2773" s="38"/>
    </row>
    <row r="2774" spans="2:5" ht="12" customHeight="1">
      <c r="B2774" s="41" t="s">
        <v>2840</v>
      </c>
      <c r="C2774" s="93" t="s">
        <v>2842</v>
      </c>
      <c r="D2774" s="129">
        <v>6275</v>
      </c>
      <c r="E2774" s="38"/>
    </row>
    <row r="2775" spans="2:5" ht="12" customHeight="1">
      <c r="B2775" s="41" t="s">
        <v>2840</v>
      </c>
      <c r="C2775" s="93" t="s">
        <v>28</v>
      </c>
      <c r="D2775" s="129">
        <v>5236</v>
      </c>
      <c r="E2775" s="38"/>
    </row>
    <row r="2776" spans="2:5" ht="12" customHeight="1">
      <c r="B2776" s="41" t="s">
        <v>2840</v>
      </c>
      <c r="C2776" s="93" t="s">
        <v>41</v>
      </c>
      <c r="D2776" s="129">
        <v>6535</v>
      </c>
      <c r="E2776" s="38"/>
    </row>
    <row r="2777" spans="2:5" ht="12" customHeight="1">
      <c r="B2777" s="41" t="s">
        <v>2840</v>
      </c>
      <c r="C2777" s="93" t="s">
        <v>52</v>
      </c>
      <c r="D2777" s="129">
        <v>4411</v>
      </c>
      <c r="E2777" s="38"/>
    </row>
    <row r="2778" spans="2:5" ht="12" customHeight="1">
      <c r="B2778" s="41" t="s">
        <v>2840</v>
      </c>
      <c r="C2778" s="93" t="s">
        <v>6</v>
      </c>
      <c r="D2778" s="129">
        <v>10675</v>
      </c>
      <c r="E2778" s="38"/>
    </row>
    <row r="2779" spans="2:5" ht="12" customHeight="1">
      <c r="B2779" s="41" t="s">
        <v>2840</v>
      </c>
      <c r="C2779" s="93" t="s">
        <v>64</v>
      </c>
      <c r="D2779" s="129">
        <v>9126</v>
      </c>
      <c r="E2779" s="38"/>
    </row>
    <row r="2780" spans="2:5" ht="12" customHeight="1">
      <c r="B2780" s="41" t="s">
        <v>2840</v>
      </c>
      <c r="C2780" s="93" t="s">
        <v>67</v>
      </c>
      <c r="D2780" s="129">
        <v>8145</v>
      </c>
      <c r="E2780" s="38"/>
    </row>
    <row r="2781" spans="2:5" ht="12" customHeight="1">
      <c r="B2781" s="41" t="s">
        <v>2840</v>
      </c>
      <c r="C2781" s="94" t="s">
        <v>2613</v>
      </c>
      <c r="D2781" s="128">
        <v>69830</v>
      </c>
      <c r="E2781" s="38"/>
    </row>
    <row r="2782" spans="2:5" ht="12" customHeight="1">
      <c r="B2782" s="41" t="s">
        <v>2840</v>
      </c>
      <c r="C2782" s="93" t="s">
        <v>76</v>
      </c>
      <c r="D2782" s="129">
        <v>25194</v>
      </c>
      <c r="E2782" s="38"/>
    </row>
    <row r="2783" spans="2:5" ht="12" customHeight="1">
      <c r="B2783" s="41" t="s">
        <v>2840</v>
      </c>
      <c r="C2783" s="93" t="s">
        <v>2614</v>
      </c>
      <c r="D2783" s="129">
        <v>5576</v>
      </c>
      <c r="E2783" s="38"/>
    </row>
    <row r="2784" spans="2:5" ht="12" customHeight="1">
      <c r="B2784" s="41" t="s">
        <v>2840</v>
      </c>
      <c r="C2784" s="93" t="s">
        <v>2615</v>
      </c>
      <c r="D2784" s="129">
        <v>8534</v>
      </c>
      <c r="E2784" s="38"/>
    </row>
    <row r="2785" spans="2:5" ht="12" customHeight="1">
      <c r="B2785" s="41" t="s">
        <v>2840</v>
      </c>
      <c r="C2785" s="93" t="s">
        <v>2616</v>
      </c>
      <c r="D2785" s="129">
        <v>6072</v>
      </c>
      <c r="E2785" s="38"/>
    </row>
    <row r="2786" spans="2:5" ht="12" customHeight="1">
      <c r="B2786" s="41" t="s">
        <v>2840</v>
      </c>
      <c r="C2786" s="93" t="s">
        <v>2617</v>
      </c>
      <c r="D2786" s="129">
        <v>9300</v>
      </c>
      <c r="E2786" s="38"/>
    </row>
    <row r="2787" spans="2:5" ht="12" customHeight="1">
      <c r="B2787" s="41" t="s">
        <v>2840</v>
      </c>
      <c r="C2787" s="93" t="s">
        <v>2618</v>
      </c>
      <c r="D2787" s="129">
        <v>3086</v>
      </c>
      <c r="E2787" s="38"/>
    </row>
    <row r="2788" spans="2:5" ht="12" customHeight="1">
      <c r="B2788" s="41" t="s">
        <v>2840</v>
      </c>
      <c r="C2788" s="93" t="s">
        <v>2619</v>
      </c>
      <c r="D2788" s="129">
        <v>12068</v>
      </c>
      <c r="E2788" s="38"/>
    </row>
    <row r="2789" spans="2:5" ht="12" customHeight="1">
      <c r="B2789" s="41" t="s">
        <v>2840</v>
      </c>
      <c r="C2789" s="94" t="s">
        <v>2620</v>
      </c>
      <c r="D2789" s="128">
        <v>56878</v>
      </c>
      <c r="E2789" s="38"/>
    </row>
    <row r="2790" spans="2:5" ht="12" customHeight="1">
      <c r="B2790" s="41" t="s">
        <v>2840</v>
      </c>
      <c r="C2790" s="93" t="s">
        <v>2621</v>
      </c>
      <c r="D2790" s="129">
        <v>13930</v>
      </c>
      <c r="E2790" s="38"/>
    </row>
    <row r="2791" spans="2:5" ht="12" customHeight="1">
      <c r="B2791" s="41" t="s">
        <v>2840</v>
      </c>
      <c r="C2791" s="93" t="s">
        <v>2622</v>
      </c>
      <c r="D2791" s="129">
        <v>12537</v>
      </c>
      <c r="E2791" s="38"/>
    </row>
    <row r="2792" spans="2:5" ht="12" customHeight="1">
      <c r="B2792" s="41" t="s">
        <v>2840</v>
      </c>
      <c r="C2792" s="93" t="s">
        <v>2623</v>
      </c>
      <c r="D2792" s="129">
        <v>30411</v>
      </c>
      <c r="E2792" s="38"/>
    </row>
    <row r="2793" spans="2:5" ht="12" customHeight="1">
      <c r="B2793" s="41" t="s">
        <v>2840</v>
      </c>
      <c r="C2793" s="94" t="s">
        <v>2624</v>
      </c>
      <c r="D2793" s="128">
        <v>76635</v>
      </c>
      <c r="E2793" s="38"/>
    </row>
    <row r="2794" spans="2:5" ht="12" customHeight="1">
      <c r="B2794" s="41" t="s">
        <v>2840</v>
      </c>
      <c r="C2794" s="93" t="s">
        <v>2625</v>
      </c>
      <c r="D2794" s="129">
        <v>6110</v>
      </c>
      <c r="E2794" s="38"/>
    </row>
    <row r="2795" spans="2:5" ht="12" customHeight="1">
      <c r="B2795" s="41" t="s">
        <v>2840</v>
      </c>
      <c r="C2795" s="93" t="s">
        <v>2626</v>
      </c>
      <c r="D2795" s="129">
        <v>10353</v>
      </c>
      <c r="E2795" s="38"/>
    </row>
    <row r="2796" spans="2:5" ht="12" customHeight="1">
      <c r="B2796" s="41" t="s">
        <v>2840</v>
      </c>
      <c r="C2796" s="93" t="s">
        <v>2627</v>
      </c>
      <c r="D2796" s="129">
        <v>7300</v>
      </c>
      <c r="E2796" s="38"/>
    </row>
    <row r="2797" spans="2:5" ht="12" customHeight="1">
      <c r="B2797" s="41" t="s">
        <v>2840</v>
      </c>
      <c r="C2797" s="93" t="s">
        <v>0</v>
      </c>
      <c r="D2797" s="129">
        <v>7201</v>
      </c>
      <c r="E2797" s="38"/>
    </row>
    <row r="2798" spans="2:5" ht="12" customHeight="1">
      <c r="B2798" s="41" t="s">
        <v>2840</v>
      </c>
      <c r="C2798" s="93" t="s">
        <v>2628</v>
      </c>
      <c r="D2798" s="129">
        <v>45671</v>
      </c>
      <c r="E2798" s="38"/>
    </row>
    <row r="2799" spans="2:5" ht="12" customHeight="1">
      <c r="B2799" s="41" t="s">
        <v>2840</v>
      </c>
      <c r="C2799" s="94" t="s">
        <v>2629</v>
      </c>
      <c r="D2799" s="128">
        <v>69987</v>
      </c>
      <c r="E2799" s="38"/>
    </row>
    <row r="2800" spans="2:5" ht="12" customHeight="1">
      <c r="B2800" s="41" t="s">
        <v>2840</v>
      </c>
      <c r="C2800" s="93" t="s">
        <v>77</v>
      </c>
      <c r="D2800" s="129">
        <v>18539</v>
      </c>
      <c r="E2800" s="38"/>
    </row>
    <row r="2801" spans="2:5" ht="12" customHeight="1">
      <c r="B2801" s="41" t="s">
        <v>2840</v>
      </c>
      <c r="C2801" s="93" t="s">
        <v>2630</v>
      </c>
      <c r="D2801" s="129">
        <v>11671</v>
      </c>
      <c r="E2801" s="38"/>
    </row>
    <row r="2802" spans="2:5" ht="12" customHeight="1">
      <c r="B2802" s="41" t="s">
        <v>2840</v>
      </c>
      <c r="C2802" s="93" t="s">
        <v>2631</v>
      </c>
      <c r="D2802" s="129">
        <v>7569</v>
      </c>
      <c r="E2802" s="38"/>
    </row>
    <row r="2803" spans="2:5" ht="12" customHeight="1">
      <c r="B2803" s="41" t="s">
        <v>2840</v>
      </c>
      <c r="C2803" s="93" t="s">
        <v>358</v>
      </c>
      <c r="D2803" s="129">
        <v>5655</v>
      </c>
      <c r="E2803" s="38"/>
    </row>
    <row r="2804" spans="2:5" ht="12" customHeight="1">
      <c r="B2804" s="41" t="s">
        <v>2840</v>
      </c>
      <c r="C2804" s="93" t="s">
        <v>359</v>
      </c>
      <c r="D2804" s="129">
        <v>8876</v>
      </c>
      <c r="E2804" s="38"/>
    </row>
    <row r="2805" spans="2:5" ht="12" customHeight="1">
      <c r="B2805" s="41" t="s">
        <v>2840</v>
      </c>
      <c r="C2805" s="93" t="s">
        <v>2632</v>
      </c>
      <c r="D2805" s="129">
        <v>3113</v>
      </c>
      <c r="E2805" s="38"/>
    </row>
    <row r="2806" spans="2:5" ht="12" customHeight="1">
      <c r="B2806" s="41" t="s">
        <v>2840</v>
      </c>
      <c r="C2806" s="93" t="s">
        <v>441</v>
      </c>
      <c r="D2806" s="129">
        <v>4937</v>
      </c>
      <c r="E2806" s="38"/>
    </row>
    <row r="2807" spans="2:5" ht="12" customHeight="1">
      <c r="B2807" s="41" t="s">
        <v>2840</v>
      </c>
      <c r="C2807" s="93" t="s">
        <v>2633</v>
      </c>
      <c r="D2807" s="129">
        <v>9627</v>
      </c>
      <c r="E2807" s="38"/>
    </row>
    <row r="2808" spans="2:5" ht="12" customHeight="1">
      <c r="B2808" s="41" t="s">
        <v>2840</v>
      </c>
      <c r="C2808" s="95" t="s">
        <v>955</v>
      </c>
      <c r="D2808" s="129"/>
      <c r="E2808" s="38"/>
    </row>
    <row r="2809" spans="2:5" ht="12" customHeight="1">
      <c r="B2809" s="41" t="s">
        <v>2840</v>
      </c>
      <c r="C2809" s="126" t="s">
        <v>956</v>
      </c>
      <c r="D2809" s="129"/>
      <c r="E2809" s="38"/>
    </row>
    <row r="2810" spans="2:5" ht="12" customHeight="1">
      <c r="B2810" s="41" t="s">
        <v>2840</v>
      </c>
      <c r="C2810" s="94" t="s">
        <v>69</v>
      </c>
      <c r="D2810" s="128">
        <v>103738</v>
      </c>
      <c r="E2810" s="38"/>
    </row>
    <row r="2811" spans="2:5" ht="12" customHeight="1">
      <c r="B2811" s="41" t="s">
        <v>2840</v>
      </c>
      <c r="C2811" s="94" t="s">
        <v>70</v>
      </c>
      <c r="D2811" s="128">
        <v>76932</v>
      </c>
      <c r="E2811" s="38"/>
    </row>
    <row r="2812" spans="2:5" ht="12" customHeight="1">
      <c r="B2812" s="41" t="s">
        <v>2840</v>
      </c>
      <c r="C2812" s="94" t="s">
        <v>2634</v>
      </c>
      <c r="D2812" s="128">
        <v>64612</v>
      </c>
      <c r="E2812" s="38"/>
    </row>
    <row r="2813" spans="2:5" ht="12" customHeight="1">
      <c r="B2813" s="41" t="s">
        <v>2840</v>
      </c>
      <c r="C2813" s="94" t="s">
        <v>78</v>
      </c>
      <c r="D2813" s="128">
        <v>546829</v>
      </c>
      <c r="E2813" s="38"/>
    </row>
    <row r="2814" spans="2:5" ht="12" customHeight="1">
      <c r="B2814" s="41" t="s">
        <v>2840</v>
      </c>
      <c r="C2814" s="93" t="s">
        <v>2635</v>
      </c>
      <c r="D2814" s="129">
        <v>118616</v>
      </c>
      <c r="E2814" s="38"/>
    </row>
    <row r="2815" spans="2:5" ht="12" customHeight="1">
      <c r="B2815" s="41" t="s">
        <v>2840</v>
      </c>
      <c r="C2815" s="93" t="s">
        <v>2636</v>
      </c>
      <c r="D2815" s="129">
        <v>80128</v>
      </c>
      <c r="E2815" s="38"/>
    </row>
    <row r="2816" spans="2:5" ht="12" customHeight="1">
      <c r="B2816" s="41" t="s">
        <v>2840</v>
      </c>
      <c r="C2816" s="93" t="s">
        <v>2637</v>
      </c>
      <c r="D2816" s="129">
        <v>135078</v>
      </c>
      <c r="E2816" s="38"/>
    </row>
    <row r="2817" spans="2:5" ht="12" customHeight="1">
      <c r="B2817" s="41" t="s">
        <v>2840</v>
      </c>
      <c r="C2817" s="93" t="s">
        <v>2638</v>
      </c>
      <c r="D2817" s="129">
        <v>154536</v>
      </c>
      <c r="E2817" s="38"/>
    </row>
    <row r="2818" spans="2:5" ht="12" customHeight="1">
      <c r="B2818" s="41" t="s">
        <v>2840</v>
      </c>
      <c r="C2818" s="93" t="s">
        <v>2639</v>
      </c>
      <c r="D2818" s="129">
        <v>58471</v>
      </c>
      <c r="E2818" s="38"/>
    </row>
    <row r="2819" spans="2:5" ht="12" customHeight="1" thickBot="1">
      <c r="B2819" s="41"/>
      <c r="C2819" s="44"/>
      <c r="D2819" s="104"/>
      <c r="E2819" s="38"/>
    </row>
    <row r="2820" spans="2:4" ht="16.5" customHeight="1" thickTop="1">
      <c r="B2820" s="176" t="s">
        <v>746</v>
      </c>
      <c r="C2820" s="181" t="s">
        <v>766</v>
      </c>
      <c r="D2820" s="179" t="s">
        <v>2724</v>
      </c>
    </row>
    <row r="2821" spans="2:4" ht="25.5" customHeight="1" thickBot="1">
      <c r="B2821" s="178"/>
      <c r="C2821" s="182"/>
      <c r="D2821" s="180"/>
    </row>
    <row r="2822" spans="2:5" ht="12" customHeight="1" thickTop="1">
      <c r="B2822" s="41"/>
      <c r="C2822" s="44"/>
      <c r="D2822" s="104"/>
      <c r="E2822" s="38"/>
    </row>
    <row r="2823" spans="2:5" ht="12" customHeight="1">
      <c r="B2823" s="41"/>
      <c r="C2823" s="92" t="s">
        <v>2640</v>
      </c>
      <c r="D2823" s="64"/>
      <c r="E2823" s="38"/>
    </row>
    <row r="2824" spans="2:5" ht="12" customHeight="1">
      <c r="B2824" s="41"/>
      <c r="C2824" s="92" t="s">
        <v>966</v>
      </c>
      <c r="D2824" s="128">
        <v>1717970</v>
      </c>
      <c r="E2824" s="38"/>
    </row>
    <row r="2825" spans="2:5" ht="12" customHeight="1">
      <c r="B2825" s="41"/>
      <c r="C2825" s="92"/>
      <c r="D2825" s="128"/>
      <c r="E2825" s="38"/>
    </row>
    <row r="2826" spans="2:5" ht="12" customHeight="1">
      <c r="B2826" s="41" t="s">
        <v>98</v>
      </c>
      <c r="C2826" s="94" t="s">
        <v>2641</v>
      </c>
      <c r="D2826" s="128">
        <v>48770</v>
      </c>
      <c r="E2826" s="38"/>
    </row>
    <row r="2827" spans="2:5" ht="12" customHeight="1">
      <c r="B2827" s="41" t="s">
        <v>98</v>
      </c>
      <c r="C2827" s="93" t="s">
        <v>145</v>
      </c>
      <c r="D2827" s="129">
        <v>24631</v>
      </c>
      <c r="E2827" s="38"/>
    </row>
    <row r="2828" spans="2:5" ht="12" customHeight="1">
      <c r="B2828" s="41" t="s">
        <v>98</v>
      </c>
      <c r="C2828" s="93" t="s">
        <v>117</v>
      </c>
      <c r="D2828" s="129">
        <v>7837</v>
      </c>
      <c r="E2828" s="38"/>
    </row>
    <row r="2829" spans="2:5" ht="12" customHeight="1">
      <c r="B2829" s="41" t="s">
        <v>98</v>
      </c>
      <c r="C2829" s="93" t="s">
        <v>107</v>
      </c>
      <c r="D2829" s="129">
        <v>9302</v>
      </c>
      <c r="E2829" s="38"/>
    </row>
    <row r="2830" spans="2:5" ht="12" customHeight="1">
      <c r="B2830" s="41" t="s">
        <v>98</v>
      </c>
      <c r="C2830" s="93" t="s">
        <v>2903</v>
      </c>
      <c r="D2830" s="129">
        <v>7000</v>
      </c>
      <c r="E2830" s="38"/>
    </row>
    <row r="2831" spans="2:5" ht="12" customHeight="1">
      <c r="B2831" s="41" t="s">
        <v>98</v>
      </c>
      <c r="C2831" s="94" t="s">
        <v>2642</v>
      </c>
      <c r="D2831" s="128">
        <v>49768</v>
      </c>
      <c r="E2831" s="38"/>
    </row>
    <row r="2832" spans="2:5" ht="12" customHeight="1">
      <c r="B2832" s="41" t="s">
        <v>98</v>
      </c>
      <c r="C2832" s="93" t="s">
        <v>2643</v>
      </c>
      <c r="D2832" s="129">
        <v>4806</v>
      </c>
      <c r="E2832" s="38"/>
    </row>
    <row r="2833" spans="2:5" ht="12" customHeight="1">
      <c r="B2833" s="41" t="s">
        <v>98</v>
      </c>
      <c r="C2833" s="93" t="s">
        <v>2644</v>
      </c>
      <c r="D2833" s="129">
        <v>22272</v>
      </c>
      <c r="E2833" s="38"/>
    </row>
    <row r="2834" spans="2:5" ht="12" customHeight="1">
      <c r="B2834" s="41" t="s">
        <v>98</v>
      </c>
      <c r="C2834" s="93" t="s">
        <v>104</v>
      </c>
      <c r="D2834" s="129">
        <v>5216</v>
      </c>
      <c r="E2834" s="38"/>
    </row>
    <row r="2835" spans="2:5" ht="12" customHeight="1">
      <c r="B2835" s="41" t="s">
        <v>98</v>
      </c>
      <c r="C2835" s="93" t="s">
        <v>2645</v>
      </c>
      <c r="D2835" s="129">
        <v>3807</v>
      </c>
      <c r="E2835" s="38"/>
    </row>
    <row r="2836" spans="2:5" ht="12" customHeight="1">
      <c r="B2836" s="41" t="s">
        <v>98</v>
      </c>
      <c r="C2836" s="93" t="s">
        <v>2646</v>
      </c>
      <c r="D2836" s="129">
        <v>7987</v>
      </c>
      <c r="E2836" s="38"/>
    </row>
    <row r="2837" spans="2:5" ht="12" customHeight="1">
      <c r="B2837" s="41" t="s">
        <v>98</v>
      </c>
      <c r="C2837" s="93" t="s">
        <v>2647</v>
      </c>
      <c r="D2837" s="129">
        <v>5680</v>
      </c>
      <c r="E2837" s="38"/>
    </row>
    <row r="2838" spans="2:5" ht="12" customHeight="1">
      <c r="B2838" s="41" t="s">
        <v>98</v>
      </c>
      <c r="C2838" s="94" t="s">
        <v>2648</v>
      </c>
      <c r="D2838" s="128">
        <v>58260</v>
      </c>
      <c r="E2838" s="38"/>
    </row>
    <row r="2839" spans="2:5" ht="12" customHeight="1">
      <c r="B2839" s="41" t="s">
        <v>98</v>
      </c>
      <c r="C2839" s="93" t="s">
        <v>103</v>
      </c>
      <c r="D2839" s="129">
        <v>11940</v>
      </c>
      <c r="E2839" s="38"/>
    </row>
    <row r="2840" spans="2:5" ht="12" customHeight="1">
      <c r="B2840" s="41" t="s">
        <v>98</v>
      </c>
      <c r="C2840" s="93" t="s">
        <v>105</v>
      </c>
      <c r="D2840" s="129">
        <v>16562</v>
      </c>
      <c r="E2840" s="38"/>
    </row>
    <row r="2841" spans="2:5" ht="12" customHeight="1">
      <c r="B2841" s="41" t="s">
        <v>98</v>
      </c>
      <c r="C2841" s="93" t="s">
        <v>106</v>
      </c>
      <c r="D2841" s="129">
        <v>7366</v>
      </c>
      <c r="E2841" s="38"/>
    </row>
    <row r="2842" spans="2:5" ht="12" customHeight="1">
      <c r="B2842" s="41" t="s">
        <v>98</v>
      </c>
      <c r="C2842" s="93" t="s">
        <v>127</v>
      </c>
      <c r="D2842" s="129">
        <v>2585</v>
      </c>
      <c r="E2842" s="38"/>
    </row>
    <row r="2843" spans="2:5" ht="12" customHeight="1">
      <c r="B2843" s="41" t="s">
        <v>98</v>
      </c>
      <c r="C2843" s="93" t="s">
        <v>143</v>
      </c>
      <c r="D2843" s="129">
        <v>4343</v>
      </c>
      <c r="E2843" s="38"/>
    </row>
    <row r="2844" spans="2:5" ht="12" customHeight="1">
      <c r="B2844" s="41" t="s">
        <v>98</v>
      </c>
      <c r="C2844" s="93" t="s">
        <v>115</v>
      </c>
      <c r="D2844" s="129">
        <v>15464</v>
      </c>
      <c r="E2844" s="38"/>
    </row>
    <row r="2845" spans="2:5" ht="12" customHeight="1">
      <c r="B2845" s="41" t="s">
        <v>98</v>
      </c>
      <c r="C2845" s="94" t="s">
        <v>2649</v>
      </c>
      <c r="D2845" s="128">
        <v>82360</v>
      </c>
      <c r="E2845" s="38"/>
    </row>
    <row r="2846" spans="2:5" ht="12" customHeight="1">
      <c r="B2846" s="41" t="s">
        <v>98</v>
      </c>
      <c r="C2846" s="93" t="s">
        <v>2650</v>
      </c>
      <c r="D2846" s="129">
        <v>35633</v>
      </c>
      <c r="E2846" s="38"/>
    </row>
    <row r="2847" spans="2:5" ht="12" customHeight="1">
      <c r="B2847" s="41" t="s">
        <v>98</v>
      </c>
      <c r="C2847" s="93" t="s">
        <v>2651</v>
      </c>
      <c r="D2847" s="129">
        <v>8721</v>
      </c>
      <c r="E2847" s="38"/>
    </row>
    <row r="2848" spans="2:5" ht="12" customHeight="1">
      <c r="B2848" s="41" t="s">
        <v>98</v>
      </c>
      <c r="C2848" s="93" t="s">
        <v>2652</v>
      </c>
      <c r="D2848" s="129">
        <v>24945</v>
      </c>
      <c r="E2848" s="38"/>
    </row>
    <row r="2849" spans="2:5" ht="12" customHeight="1">
      <c r="B2849" s="41" t="s">
        <v>98</v>
      </c>
      <c r="C2849" s="93" t="s">
        <v>2653</v>
      </c>
      <c r="D2849" s="129">
        <v>3004</v>
      </c>
      <c r="E2849" s="38"/>
    </row>
    <row r="2850" spans="2:5" ht="12" customHeight="1">
      <c r="B2850" s="41" t="s">
        <v>98</v>
      </c>
      <c r="C2850" s="93" t="s">
        <v>2654</v>
      </c>
      <c r="D2850" s="129">
        <v>5189</v>
      </c>
      <c r="E2850" s="38"/>
    </row>
    <row r="2851" spans="2:5" ht="12" customHeight="1">
      <c r="B2851" s="41" t="s">
        <v>98</v>
      </c>
      <c r="C2851" s="93" t="s">
        <v>2904</v>
      </c>
      <c r="D2851" s="129">
        <v>4868</v>
      </c>
      <c r="E2851" s="38"/>
    </row>
    <row r="2852" spans="2:5" ht="12" customHeight="1">
      <c r="B2852" s="41" t="s">
        <v>98</v>
      </c>
      <c r="C2852" s="94" t="s">
        <v>2655</v>
      </c>
      <c r="D2852" s="128">
        <v>61539</v>
      </c>
      <c r="E2852" s="38"/>
    </row>
    <row r="2853" spans="2:5" ht="12" customHeight="1">
      <c r="B2853" s="41" t="s">
        <v>98</v>
      </c>
      <c r="C2853" s="93" t="s">
        <v>2658</v>
      </c>
      <c r="D2853" s="129">
        <v>3824</v>
      </c>
      <c r="E2853" s="38"/>
    </row>
    <row r="2854" spans="2:5" ht="12" customHeight="1">
      <c r="B2854" s="41" t="s">
        <v>98</v>
      </c>
      <c r="C2854" s="93" t="s">
        <v>2659</v>
      </c>
      <c r="D2854" s="129">
        <v>23963</v>
      </c>
      <c r="E2854" s="38"/>
    </row>
    <row r="2855" spans="2:5" ht="12" customHeight="1">
      <c r="B2855" s="41" t="s">
        <v>98</v>
      </c>
      <c r="C2855" s="93" t="s">
        <v>2660</v>
      </c>
      <c r="D2855" s="129">
        <v>4211</v>
      </c>
      <c r="E2855" s="38"/>
    </row>
    <row r="2856" spans="2:5" ht="12" customHeight="1">
      <c r="B2856" s="41" t="s">
        <v>98</v>
      </c>
      <c r="C2856" s="93" t="s">
        <v>2661</v>
      </c>
      <c r="D2856" s="129">
        <v>9117</v>
      </c>
      <c r="E2856" s="38"/>
    </row>
    <row r="2857" spans="2:5" ht="12" customHeight="1">
      <c r="B2857" s="41" t="s">
        <v>98</v>
      </c>
      <c r="C2857" s="93" t="s">
        <v>2662</v>
      </c>
      <c r="D2857" s="129">
        <v>3822</v>
      </c>
      <c r="E2857" s="38"/>
    </row>
    <row r="2858" spans="2:5" ht="12" customHeight="1">
      <c r="B2858" s="41" t="s">
        <v>98</v>
      </c>
      <c r="C2858" s="93" t="s">
        <v>113</v>
      </c>
      <c r="D2858" s="129">
        <v>16602</v>
      </c>
      <c r="E2858" s="38"/>
    </row>
    <row r="2859" spans="2:5" ht="12" customHeight="1">
      <c r="B2859" s="41" t="s">
        <v>98</v>
      </c>
      <c r="C2859" s="94" t="s">
        <v>2663</v>
      </c>
      <c r="D2859" s="128">
        <v>83808</v>
      </c>
      <c r="E2859" s="38"/>
    </row>
    <row r="2860" spans="2:5" ht="12" customHeight="1">
      <c r="B2860" s="41" t="s">
        <v>98</v>
      </c>
      <c r="C2860" s="93" t="s">
        <v>2664</v>
      </c>
      <c r="D2860" s="129">
        <v>6444</v>
      </c>
      <c r="E2860" s="38"/>
    </row>
    <row r="2861" spans="2:5" ht="12" customHeight="1">
      <c r="B2861" s="41" t="s">
        <v>98</v>
      </c>
      <c r="C2861" s="93" t="s">
        <v>2665</v>
      </c>
      <c r="D2861" s="129">
        <v>4402</v>
      </c>
      <c r="E2861" s="38"/>
    </row>
    <row r="2862" spans="2:5" ht="12" customHeight="1">
      <c r="B2862" s="41" t="s">
        <v>98</v>
      </c>
      <c r="C2862" s="93" t="s">
        <v>2666</v>
      </c>
      <c r="D2862" s="129">
        <v>13964</v>
      </c>
      <c r="E2862" s="38"/>
    </row>
    <row r="2863" spans="2:5" ht="12" customHeight="1">
      <c r="B2863" s="41" t="s">
        <v>98</v>
      </c>
      <c r="C2863" s="93" t="s">
        <v>2667</v>
      </c>
      <c r="D2863" s="129">
        <v>32181</v>
      </c>
      <c r="E2863" s="38"/>
    </row>
    <row r="2864" spans="2:5" ht="12" customHeight="1">
      <c r="B2864" s="41" t="s">
        <v>98</v>
      </c>
      <c r="C2864" s="93" t="s">
        <v>2668</v>
      </c>
      <c r="D2864" s="129">
        <v>7385</v>
      </c>
      <c r="E2864" s="38"/>
    </row>
    <row r="2865" spans="2:5" ht="12" customHeight="1">
      <c r="B2865" s="41" t="s">
        <v>98</v>
      </c>
      <c r="C2865" s="93" t="s">
        <v>2669</v>
      </c>
      <c r="D2865" s="129">
        <v>4365</v>
      </c>
      <c r="E2865" s="38"/>
    </row>
    <row r="2866" spans="2:5" ht="12" customHeight="1">
      <c r="B2866" s="41" t="s">
        <v>98</v>
      </c>
      <c r="C2866" s="93" t="s">
        <v>2670</v>
      </c>
      <c r="D2866" s="129">
        <v>3876</v>
      </c>
      <c r="E2866" s="38"/>
    </row>
    <row r="2867" spans="2:5" ht="12" customHeight="1">
      <c r="B2867" s="41" t="s">
        <v>98</v>
      </c>
      <c r="C2867" s="93" t="s">
        <v>2671</v>
      </c>
      <c r="D2867" s="129">
        <v>5612</v>
      </c>
      <c r="E2867" s="38"/>
    </row>
    <row r="2868" spans="2:5" ht="12" customHeight="1">
      <c r="B2868" s="41" t="s">
        <v>98</v>
      </c>
      <c r="C2868" s="93" t="s">
        <v>2672</v>
      </c>
      <c r="D2868" s="129">
        <v>5579</v>
      </c>
      <c r="E2868" s="38"/>
    </row>
    <row r="2869" spans="2:5" ht="12" customHeight="1">
      <c r="B2869" s="41" t="s">
        <v>98</v>
      </c>
      <c r="C2869" s="94" t="s">
        <v>2673</v>
      </c>
      <c r="D2869" s="128">
        <v>47876</v>
      </c>
      <c r="E2869" s="38"/>
    </row>
    <row r="2870" spans="2:5" ht="12" customHeight="1">
      <c r="B2870" s="41" t="s">
        <v>98</v>
      </c>
      <c r="C2870" s="93" t="s">
        <v>2674</v>
      </c>
      <c r="D2870" s="129">
        <v>4032</v>
      </c>
      <c r="E2870" s="38"/>
    </row>
    <row r="2871" spans="2:5" ht="12" customHeight="1">
      <c r="B2871" s="41" t="s">
        <v>98</v>
      </c>
      <c r="C2871" s="93" t="s">
        <v>2675</v>
      </c>
      <c r="D2871" s="129">
        <v>6040</v>
      </c>
      <c r="E2871" s="38"/>
    </row>
    <row r="2872" spans="2:5" ht="12" customHeight="1">
      <c r="B2872" s="41" t="s">
        <v>98</v>
      </c>
      <c r="C2872" s="93" t="s">
        <v>2676</v>
      </c>
      <c r="D2872" s="129">
        <v>14464</v>
      </c>
      <c r="E2872" s="38"/>
    </row>
    <row r="2873" spans="2:5" ht="12" customHeight="1">
      <c r="B2873" s="41" t="s">
        <v>98</v>
      </c>
      <c r="C2873" s="93" t="s">
        <v>2677</v>
      </c>
      <c r="D2873" s="129">
        <v>6600</v>
      </c>
      <c r="E2873" s="38"/>
    </row>
    <row r="2874" spans="2:5" ht="12" customHeight="1">
      <c r="B2874" s="41" t="s">
        <v>98</v>
      </c>
      <c r="C2874" s="93" t="s">
        <v>2678</v>
      </c>
      <c r="D2874" s="129">
        <v>4331</v>
      </c>
      <c r="E2874" s="38"/>
    </row>
    <row r="2875" spans="2:5" ht="12" customHeight="1">
      <c r="B2875" s="41" t="s">
        <v>98</v>
      </c>
      <c r="C2875" s="93" t="s">
        <v>2679</v>
      </c>
      <c r="D2875" s="129">
        <v>12409</v>
      </c>
      <c r="E2875" s="38"/>
    </row>
    <row r="2876" spans="2:5" ht="12" customHeight="1">
      <c r="B2876" s="41" t="s">
        <v>98</v>
      </c>
      <c r="C2876" s="94" t="s">
        <v>2680</v>
      </c>
      <c r="D2876" s="128">
        <v>79636</v>
      </c>
      <c r="E2876" s="38"/>
    </row>
    <row r="2877" spans="2:5" ht="12" customHeight="1">
      <c r="B2877" s="41" t="s">
        <v>98</v>
      </c>
      <c r="C2877" s="93" t="s">
        <v>147</v>
      </c>
      <c r="D2877" s="129">
        <v>46830</v>
      </c>
      <c r="E2877" s="38"/>
    </row>
    <row r="2878" spans="2:5" ht="12" customHeight="1">
      <c r="B2878" s="41" t="s">
        <v>98</v>
      </c>
      <c r="C2878" s="93" t="s">
        <v>121</v>
      </c>
      <c r="D2878" s="129">
        <v>5632</v>
      </c>
      <c r="E2878" s="38"/>
    </row>
    <row r="2879" spans="2:5" ht="12" customHeight="1">
      <c r="B2879" s="41" t="s">
        <v>98</v>
      </c>
      <c r="C2879" s="93" t="s">
        <v>2905</v>
      </c>
      <c r="D2879" s="129">
        <v>5229</v>
      </c>
      <c r="E2879" s="38"/>
    </row>
    <row r="2880" spans="2:5" ht="12" customHeight="1">
      <c r="B2880" s="41" t="s">
        <v>98</v>
      </c>
      <c r="C2880" s="93" t="s">
        <v>123</v>
      </c>
      <c r="D2880" s="129">
        <v>10424</v>
      </c>
      <c r="E2880" s="38"/>
    </row>
    <row r="2881" spans="2:5" ht="12" customHeight="1">
      <c r="B2881" s="41" t="s">
        <v>98</v>
      </c>
      <c r="C2881" s="93" t="s">
        <v>130</v>
      </c>
      <c r="D2881" s="129">
        <v>4078</v>
      </c>
      <c r="E2881" s="38"/>
    </row>
    <row r="2882" spans="2:5" ht="12" customHeight="1">
      <c r="B2882" s="41" t="s">
        <v>98</v>
      </c>
      <c r="C2882" s="93" t="s">
        <v>131</v>
      </c>
      <c r="D2882" s="129">
        <v>3776</v>
      </c>
      <c r="E2882" s="38"/>
    </row>
    <row r="2883" spans="2:5" ht="12" customHeight="1">
      <c r="B2883" s="41" t="s">
        <v>98</v>
      </c>
      <c r="C2883" s="93" t="s">
        <v>137</v>
      </c>
      <c r="D2883" s="129">
        <v>3667</v>
      </c>
      <c r="E2883" s="38"/>
    </row>
    <row r="2884" spans="2:5" ht="12" customHeight="1">
      <c r="B2884" s="41" t="s">
        <v>98</v>
      </c>
      <c r="C2884" s="94" t="s">
        <v>2681</v>
      </c>
      <c r="D2884" s="128">
        <v>66014</v>
      </c>
      <c r="E2884" s="38"/>
    </row>
    <row r="2885" spans="2:5" ht="12" customHeight="1">
      <c r="B2885" s="41" t="s">
        <v>98</v>
      </c>
      <c r="C2885" s="93" t="s">
        <v>116</v>
      </c>
      <c r="D2885" s="129">
        <v>8563</v>
      </c>
      <c r="E2885" s="38"/>
    </row>
    <row r="2886" spans="2:5" ht="12" customHeight="1">
      <c r="B2886" s="41" t="s">
        <v>98</v>
      </c>
      <c r="C2886" s="93" t="s">
        <v>118</v>
      </c>
      <c r="D2886" s="129">
        <v>6431</v>
      </c>
      <c r="E2886" s="38"/>
    </row>
    <row r="2887" spans="2:5" ht="12" customHeight="1">
      <c r="B2887" s="41" t="s">
        <v>98</v>
      </c>
      <c r="C2887" s="93" t="s">
        <v>101</v>
      </c>
      <c r="D2887" s="129">
        <v>9548</v>
      </c>
      <c r="E2887" s="38"/>
    </row>
    <row r="2888" spans="2:5" ht="12" customHeight="1">
      <c r="B2888" s="41" t="s">
        <v>98</v>
      </c>
      <c r="C2888" s="93" t="s">
        <v>125</v>
      </c>
      <c r="D2888" s="129">
        <v>6888</v>
      </c>
      <c r="E2888" s="38"/>
    </row>
    <row r="2889" spans="2:5" ht="12" customHeight="1">
      <c r="B2889" s="41" t="s">
        <v>98</v>
      </c>
      <c r="C2889" s="93" t="s">
        <v>126</v>
      </c>
      <c r="D2889" s="129">
        <v>5068</v>
      </c>
      <c r="E2889" s="38"/>
    </row>
    <row r="2890" spans="2:5" ht="12" customHeight="1">
      <c r="B2890" s="41" t="s">
        <v>98</v>
      </c>
      <c r="C2890" s="93" t="s">
        <v>110</v>
      </c>
      <c r="D2890" s="129">
        <v>9065</v>
      </c>
      <c r="E2890" s="38"/>
    </row>
    <row r="2891" spans="2:5" ht="12" customHeight="1">
      <c r="B2891" s="41" t="s">
        <v>98</v>
      </c>
      <c r="C2891" s="93" t="s">
        <v>112</v>
      </c>
      <c r="D2891" s="129">
        <v>13760</v>
      </c>
      <c r="E2891" s="38"/>
    </row>
    <row r="2892" spans="2:5" ht="12" customHeight="1">
      <c r="B2892" s="41" t="s">
        <v>98</v>
      </c>
      <c r="C2892" s="93" t="s">
        <v>136</v>
      </c>
      <c r="D2892" s="129">
        <v>6691</v>
      </c>
      <c r="E2892" s="38"/>
    </row>
    <row r="2893" spans="2:5" ht="12" customHeight="1">
      <c r="B2893" s="41" t="s">
        <v>98</v>
      </c>
      <c r="C2893" s="94" t="s">
        <v>2682</v>
      </c>
      <c r="D2893" s="128">
        <v>37891</v>
      </c>
      <c r="E2893" s="38"/>
    </row>
    <row r="2894" spans="2:5" ht="12" customHeight="1">
      <c r="B2894" s="41" t="s">
        <v>98</v>
      </c>
      <c r="C2894" s="93" t="s">
        <v>2842</v>
      </c>
      <c r="D2894" s="129">
        <v>4488</v>
      </c>
      <c r="E2894" s="38"/>
    </row>
    <row r="2895" spans="2:5" ht="12" customHeight="1">
      <c r="B2895" s="41" t="s">
        <v>98</v>
      </c>
      <c r="C2895" s="93" t="s">
        <v>108</v>
      </c>
      <c r="D2895" s="129">
        <v>14325</v>
      </c>
      <c r="E2895" s="38"/>
    </row>
    <row r="2896" spans="2:5" ht="12" customHeight="1">
      <c r="B2896" s="41" t="s">
        <v>98</v>
      </c>
      <c r="C2896" s="93" t="s">
        <v>2683</v>
      </c>
      <c r="D2896" s="129">
        <v>3679</v>
      </c>
      <c r="E2896" s="38"/>
    </row>
    <row r="2897" spans="2:5" ht="12" customHeight="1">
      <c r="B2897" s="41" t="s">
        <v>98</v>
      </c>
      <c r="C2897" s="93" t="s">
        <v>2684</v>
      </c>
      <c r="D2897" s="129">
        <v>8215</v>
      </c>
      <c r="E2897" s="38"/>
    </row>
    <row r="2898" spans="2:5" ht="12" customHeight="1">
      <c r="B2898" s="41" t="s">
        <v>98</v>
      </c>
      <c r="C2898" s="93" t="s">
        <v>2685</v>
      </c>
      <c r="D2898" s="129">
        <v>7184</v>
      </c>
      <c r="E2898" s="38"/>
    </row>
    <row r="2899" spans="2:5" ht="12" customHeight="1">
      <c r="B2899" s="41" t="s">
        <v>98</v>
      </c>
      <c r="C2899" s="94" t="s">
        <v>2686</v>
      </c>
      <c r="D2899" s="128">
        <v>67569</v>
      </c>
      <c r="E2899" s="38"/>
    </row>
    <row r="2900" spans="2:5" ht="12" customHeight="1">
      <c r="B2900" s="41" t="s">
        <v>98</v>
      </c>
      <c r="C2900" s="93" t="s">
        <v>2687</v>
      </c>
      <c r="D2900" s="129">
        <v>19789</v>
      </c>
      <c r="E2900" s="38"/>
    </row>
    <row r="2901" spans="2:5" ht="12" customHeight="1">
      <c r="B2901" s="41" t="s">
        <v>98</v>
      </c>
      <c r="C2901" s="93" t="s">
        <v>2688</v>
      </c>
      <c r="D2901" s="129">
        <v>2924</v>
      </c>
      <c r="E2901" s="38"/>
    </row>
    <row r="2902" spans="2:5" ht="12" customHeight="1">
      <c r="B2902" s="41" t="s">
        <v>98</v>
      </c>
      <c r="C2902" s="93" t="s">
        <v>2689</v>
      </c>
      <c r="D2902" s="129">
        <v>20946</v>
      </c>
      <c r="E2902" s="38"/>
    </row>
    <row r="2903" spans="2:5" ht="12" customHeight="1">
      <c r="B2903" s="41" t="s">
        <v>98</v>
      </c>
      <c r="C2903" s="93" t="s">
        <v>2690</v>
      </c>
      <c r="D2903" s="129">
        <v>20535</v>
      </c>
      <c r="E2903" s="38"/>
    </row>
    <row r="2904" spans="2:5" ht="12" customHeight="1">
      <c r="B2904" s="41" t="s">
        <v>98</v>
      </c>
      <c r="C2904" s="93" t="s">
        <v>2691</v>
      </c>
      <c r="D2904" s="129">
        <v>3375</v>
      </c>
      <c r="E2904" s="38"/>
    </row>
    <row r="2905" spans="2:5" ht="12" customHeight="1">
      <c r="B2905" s="41" t="s">
        <v>98</v>
      </c>
      <c r="C2905" s="94" t="s">
        <v>2692</v>
      </c>
      <c r="D2905" s="128">
        <v>75024</v>
      </c>
      <c r="E2905" s="38"/>
    </row>
    <row r="2906" spans="2:5" ht="12" customHeight="1">
      <c r="B2906" s="41" t="s">
        <v>98</v>
      </c>
      <c r="C2906" s="93" t="s">
        <v>2693</v>
      </c>
      <c r="D2906" s="129">
        <v>19755</v>
      </c>
      <c r="E2906" s="38"/>
    </row>
    <row r="2907" spans="2:5" ht="12" customHeight="1">
      <c r="B2907" s="41" t="s">
        <v>98</v>
      </c>
      <c r="C2907" s="93" t="s">
        <v>2694</v>
      </c>
      <c r="D2907" s="129">
        <v>11718</v>
      </c>
      <c r="E2907" s="38"/>
    </row>
    <row r="2908" spans="2:5" ht="12" customHeight="1">
      <c r="B2908" s="41" t="s">
        <v>98</v>
      </c>
      <c r="C2908" s="93" t="s">
        <v>2695</v>
      </c>
      <c r="D2908" s="129">
        <v>1664</v>
      </c>
      <c r="E2908" s="38"/>
    </row>
    <row r="2909" spans="2:5" ht="12" customHeight="1">
      <c r="B2909" s="41" t="s">
        <v>98</v>
      </c>
      <c r="C2909" s="93" t="s">
        <v>2696</v>
      </c>
      <c r="D2909" s="129">
        <v>41887</v>
      </c>
      <c r="E2909" s="38"/>
    </row>
    <row r="2910" spans="2:5" ht="12" customHeight="1">
      <c r="B2910" s="41" t="s">
        <v>98</v>
      </c>
      <c r="C2910" s="94" t="s">
        <v>2697</v>
      </c>
      <c r="D2910" s="128">
        <v>40481</v>
      </c>
      <c r="E2910" s="38"/>
    </row>
    <row r="2911" spans="2:5" ht="12" customHeight="1">
      <c r="B2911" s="41" t="s">
        <v>98</v>
      </c>
      <c r="C2911" s="93" t="s">
        <v>2698</v>
      </c>
      <c r="D2911" s="129">
        <v>3138</v>
      </c>
      <c r="E2911" s="38"/>
    </row>
    <row r="2912" spans="2:5" ht="12" customHeight="1">
      <c r="B2912" s="41" t="s">
        <v>98</v>
      </c>
      <c r="C2912" s="93" t="s">
        <v>2699</v>
      </c>
      <c r="D2912" s="129">
        <v>2621</v>
      </c>
      <c r="E2912" s="38"/>
    </row>
    <row r="2913" spans="2:5" ht="12" customHeight="1">
      <c r="B2913" s="41" t="s">
        <v>98</v>
      </c>
      <c r="C2913" s="93" t="s">
        <v>2700</v>
      </c>
      <c r="D2913" s="129">
        <v>6074</v>
      </c>
      <c r="E2913" s="38"/>
    </row>
    <row r="2914" spans="2:5" ht="12" customHeight="1">
      <c r="B2914" s="41" t="s">
        <v>98</v>
      </c>
      <c r="C2914" s="93" t="s">
        <v>2701</v>
      </c>
      <c r="D2914" s="129">
        <v>5353</v>
      </c>
      <c r="E2914" s="38"/>
    </row>
    <row r="2915" spans="2:5" ht="12" customHeight="1">
      <c r="B2915" s="41" t="s">
        <v>98</v>
      </c>
      <c r="C2915" s="93" t="s">
        <v>2702</v>
      </c>
      <c r="D2915" s="129">
        <v>19708</v>
      </c>
      <c r="E2915" s="38"/>
    </row>
    <row r="2916" spans="2:5" ht="12" customHeight="1">
      <c r="B2916" s="41" t="s">
        <v>98</v>
      </c>
      <c r="C2916" s="93" t="s">
        <v>2703</v>
      </c>
      <c r="D2916" s="129">
        <v>3587</v>
      </c>
      <c r="E2916" s="38"/>
    </row>
    <row r="2917" spans="2:5" ht="12" customHeight="1">
      <c r="B2917" s="41" t="s">
        <v>98</v>
      </c>
      <c r="C2917" s="94" t="s">
        <v>2704</v>
      </c>
      <c r="D2917" s="128">
        <v>57809</v>
      </c>
      <c r="E2917" s="38"/>
    </row>
    <row r="2918" spans="2:5" ht="12" customHeight="1">
      <c r="B2918" s="41" t="s">
        <v>98</v>
      </c>
      <c r="C2918" s="93" t="s">
        <v>146</v>
      </c>
      <c r="D2918" s="129">
        <v>14183</v>
      </c>
      <c r="E2918" s="38"/>
    </row>
    <row r="2919" spans="2:5" ht="12" customHeight="1">
      <c r="B2919" s="41" t="s">
        <v>98</v>
      </c>
      <c r="C2919" s="93" t="s">
        <v>355</v>
      </c>
      <c r="D2919" s="129">
        <v>12903</v>
      </c>
      <c r="E2919" s="38"/>
    </row>
    <row r="2920" spans="2:5" ht="12" customHeight="1">
      <c r="B2920" s="41" t="s">
        <v>98</v>
      </c>
      <c r="C2920" s="93" t="s">
        <v>120</v>
      </c>
      <c r="D2920" s="129">
        <v>8027</v>
      </c>
      <c r="E2920" s="38"/>
    </row>
    <row r="2921" spans="2:5" ht="12" customHeight="1">
      <c r="B2921" s="41" t="s">
        <v>98</v>
      </c>
      <c r="C2921" s="93" t="s">
        <v>124</v>
      </c>
      <c r="D2921" s="129">
        <v>6581</v>
      </c>
      <c r="E2921" s="38"/>
    </row>
    <row r="2922" spans="2:5" ht="12" customHeight="1">
      <c r="B2922" s="41" t="s">
        <v>98</v>
      </c>
      <c r="C2922" s="93" t="s">
        <v>128</v>
      </c>
      <c r="D2922" s="129">
        <v>7103</v>
      </c>
      <c r="E2922" s="38"/>
    </row>
    <row r="2923" spans="2:5" ht="12" customHeight="1">
      <c r="B2923" s="41" t="s">
        <v>98</v>
      </c>
      <c r="C2923" s="93" t="s">
        <v>132</v>
      </c>
      <c r="D2923" s="129">
        <v>9012</v>
      </c>
      <c r="E2923" s="38"/>
    </row>
    <row r="2924" spans="2:5" ht="12" customHeight="1">
      <c r="B2924" s="41" t="s">
        <v>98</v>
      </c>
      <c r="C2924" s="94" t="s">
        <v>2705</v>
      </c>
      <c r="D2924" s="128">
        <v>120627</v>
      </c>
      <c r="E2924" s="38"/>
    </row>
    <row r="2925" spans="2:5" ht="12" customHeight="1">
      <c r="B2925" s="41" t="s">
        <v>98</v>
      </c>
      <c r="C2925" s="93" t="s">
        <v>2706</v>
      </c>
      <c r="D2925" s="129">
        <v>69251</v>
      </c>
      <c r="E2925" s="38"/>
    </row>
    <row r="2926" spans="2:5" ht="12" customHeight="1">
      <c r="B2926" s="41" t="s">
        <v>98</v>
      </c>
      <c r="C2926" s="93" t="s">
        <v>2707</v>
      </c>
      <c r="D2926" s="129">
        <v>5942</v>
      </c>
      <c r="E2926" s="38"/>
    </row>
    <row r="2927" spans="2:5" ht="12" customHeight="1">
      <c r="B2927" s="41" t="s">
        <v>98</v>
      </c>
      <c r="C2927" s="93" t="s">
        <v>2708</v>
      </c>
      <c r="D2927" s="129">
        <v>5035</v>
      </c>
      <c r="E2927" s="38"/>
    </row>
    <row r="2928" spans="2:5" ht="12" customHeight="1">
      <c r="B2928" s="41" t="s">
        <v>98</v>
      </c>
      <c r="C2928" s="93" t="s">
        <v>2709</v>
      </c>
      <c r="D2928" s="129">
        <v>8043</v>
      </c>
      <c r="E2928" s="38"/>
    </row>
    <row r="2929" spans="2:5" ht="12" customHeight="1">
      <c r="B2929" s="41" t="s">
        <v>98</v>
      </c>
      <c r="C2929" s="93" t="s">
        <v>2710</v>
      </c>
      <c r="D2929" s="129">
        <v>3542</v>
      </c>
      <c r="E2929" s="38"/>
    </row>
    <row r="2930" spans="2:5" ht="12" customHeight="1">
      <c r="B2930" s="41" t="s">
        <v>98</v>
      </c>
      <c r="C2930" s="93" t="s">
        <v>2711</v>
      </c>
      <c r="D2930" s="129">
        <v>4977</v>
      </c>
      <c r="E2930" s="38"/>
    </row>
    <row r="2931" spans="2:5" ht="12" customHeight="1">
      <c r="B2931" s="41" t="s">
        <v>98</v>
      </c>
      <c r="C2931" s="93" t="s">
        <v>2712</v>
      </c>
      <c r="D2931" s="129">
        <v>3211</v>
      </c>
      <c r="E2931" s="38"/>
    </row>
    <row r="2932" spans="2:5" ht="12" customHeight="1">
      <c r="B2932" s="41" t="s">
        <v>98</v>
      </c>
      <c r="C2932" s="93" t="s">
        <v>2713</v>
      </c>
      <c r="D2932" s="129">
        <v>3714</v>
      </c>
      <c r="E2932" s="38"/>
    </row>
    <row r="2933" spans="2:5" ht="12" customHeight="1">
      <c r="B2933" s="41" t="s">
        <v>98</v>
      </c>
      <c r="C2933" s="93" t="s">
        <v>2714</v>
      </c>
      <c r="D2933" s="129">
        <v>12595</v>
      </c>
      <c r="E2933" s="38"/>
    </row>
    <row r="2934" spans="2:5" ht="12" customHeight="1">
      <c r="B2934" s="41" t="s">
        <v>98</v>
      </c>
      <c r="C2934" s="93" t="s">
        <v>2715</v>
      </c>
      <c r="D2934" s="129">
        <v>4317</v>
      </c>
      <c r="E2934" s="38"/>
    </row>
    <row r="2935" spans="2:5" ht="12" customHeight="1">
      <c r="B2935" s="41" t="s">
        <v>98</v>
      </c>
      <c r="C2935" s="94" t="s">
        <v>2716</v>
      </c>
      <c r="D2935" s="128">
        <v>78976</v>
      </c>
      <c r="E2935" s="38"/>
    </row>
    <row r="2936" spans="2:5" ht="12" customHeight="1">
      <c r="B2936" s="41" t="s">
        <v>98</v>
      </c>
      <c r="C2936" s="93" t="s">
        <v>148</v>
      </c>
      <c r="D2936" s="129">
        <v>40615</v>
      </c>
      <c r="E2936" s="38"/>
    </row>
    <row r="2937" spans="2:5" ht="12" customHeight="1">
      <c r="B2937" s="41" t="s">
        <v>98</v>
      </c>
      <c r="C2937" s="93" t="s">
        <v>99</v>
      </c>
      <c r="D2937" s="129">
        <v>8816</v>
      </c>
      <c r="E2937" s="38"/>
    </row>
    <row r="2938" spans="2:5" ht="12" customHeight="1">
      <c r="B2938" s="41" t="s">
        <v>98</v>
      </c>
      <c r="C2938" s="93" t="s">
        <v>100</v>
      </c>
      <c r="D2938" s="129">
        <v>5356</v>
      </c>
      <c r="E2938" s="38"/>
    </row>
    <row r="2939" spans="2:5" ht="12" customHeight="1">
      <c r="B2939" s="41" t="s">
        <v>98</v>
      </c>
      <c r="C2939" s="93" t="s">
        <v>102</v>
      </c>
      <c r="D2939" s="129">
        <v>9833</v>
      </c>
      <c r="E2939" s="38"/>
    </row>
    <row r="2940" spans="2:5" ht="12" customHeight="1">
      <c r="B2940" s="41" t="s">
        <v>98</v>
      </c>
      <c r="C2940" s="93" t="s">
        <v>122</v>
      </c>
      <c r="D2940" s="129">
        <v>4975</v>
      </c>
      <c r="E2940" s="38"/>
    </row>
    <row r="2941" spans="2:5" ht="12" customHeight="1">
      <c r="B2941" s="41" t="s">
        <v>98</v>
      </c>
      <c r="C2941" s="93" t="s">
        <v>134</v>
      </c>
      <c r="D2941" s="129">
        <v>9381</v>
      </c>
      <c r="E2941" s="38"/>
    </row>
    <row r="2942" spans="2:5" ht="12" customHeight="1">
      <c r="B2942" s="41" t="s">
        <v>98</v>
      </c>
      <c r="C2942" s="94" t="s">
        <v>2717</v>
      </c>
      <c r="D2942" s="128">
        <v>48426</v>
      </c>
      <c r="E2942" s="38"/>
    </row>
    <row r="2943" spans="2:5" ht="12" customHeight="1">
      <c r="B2943" s="41" t="s">
        <v>98</v>
      </c>
      <c r="C2943" s="93" t="s">
        <v>149</v>
      </c>
      <c r="D2943" s="129">
        <v>15684</v>
      </c>
      <c r="E2943" s="38"/>
    </row>
    <row r="2944" spans="2:5" ht="12" customHeight="1">
      <c r="B2944" s="41" t="s">
        <v>98</v>
      </c>
      <c r="C2944" s="93" t="s">
        <v>119</v>
      </c>
      <c r="D2944" s="129">
        <v>2871</v>
      </c>
      <c r="E2944" s="38"/>
    </row>
    <row r="2945" spans="2:5" ht="12" customHeight="1">
      <c r="B2945" s="41" t="s">
        <v>98</v>
      </c>
      <c r="C2945" s="93" t="s">
        <v>111</v>
      </c>
      <c r="D2945" s="129">
        <v>15751</v>
      </c>
      <c r="E2945" s="38"/>
    </row>
    <row r="2946" spans="2:5" ht="12" customHeight="1">
      <c r="B2946" s="41" t="s">
        <v>98</v>
      </c>
      <c r="C2946" s="93" t="s">
        <v>129</v>
      </c>
      <c r="D2946" s="129">
        <v>3824</v>
      </c>
      <c r="E2946" s="38"/>
    </row>
    <row r="2947" spans="2:5" ht="12" customHeight="1">
      <c r="B2947" s="41" t="s">
        <v>98</v>
      </c>
      <c r="C2947" s="93" t="s">
        <v>133</v>
      </c>
      <c r="D2947" s="129">
        <v>4195</v>
      </c>
      <c r="E2947" s="38"/>
    </row>
    <row r="2948" spans="2:5" ht="12" customHeight="1">
      <c r="B2948" s="41" t="s">
        <v>98</v>
      </c>
      <c r="C2948" s="93" t="s">
        <v>135</v>
      </c>
      <c r="D2948" s="129">
        <v>6101</v>
      </c>
      <c r="E2948" s="38"/>
    </row>
    <row r="2949" spans="2:5" ht="12" customHeight="1">
      <c r="B2949" s="41" t="s">
        <v>98</v>
      </c>
      <c r="C2949" s="94" t="s">
        <v>2718</v>
      </c>
      <c r="D2949" s="128">
        <v>54544</v>
      </c>
      <c r="E2949" s="38"/>
    </row>
    <row r="2950" spans="2:5" ht="12" customHeight="1">
      <c r="B2950" s="41" t="s">
        <v>98</v>
      </c>
      <c r="C2950" s="93" t="s">
        <v>2719</v>
      </c>
      <c r="D2950" s="129">
        <v>26182</v>
      </c>
      <c r="E2950" s="38"/>
    </row>
    <row r="2951" spans="2:5" ht="12" customHeight="1">
      <c r="B2951" s="41" t="s">
        <v>98</v>
      </c>
      <c r="C2951" s="93" t="s">
        <v>2720</v>
      </c>
      <c r="D2951" s="129">
        <v>5058</v>
      </c>
      <c r="E2951" s="38"/>
    </row>
    <row r="2952" spans="2:5" ht="12" customHeight="1">
      <c r="B2952" s="41" t="s">
        <v>98</v>
      </c>
      <c r="C2952" s="93" t="s">
        <v>109</v>
      </c>
      <c r="D2952" s="129">
        <v>5544</v>
      </c>
      <c r="E2952" s="38"/>
    </row>
    <row r="2953" spans="2:5" ht="12" customHeight="1">
      <c r="B2953" s="41" t="s">
        <v>98</v>
      </c>
      <c r="C2953" s="93" t="s">
        <v>114</v>
      </c>
      <c r="D2953" s="129">
        <v>5069</v>
      </c>
      <c r="E2953" s="38"/>
    </row>
    <row r="2954" spans="2:5" ht="12" customHeight="1">
      <c r="B2954" s="41" t="s">
        <v>98</v>
      </c>
      <c r="C2954" s="93" t="s">
        <v>2721</v>
      </c>
      <c r="D2954" s="129">
        <v>12691</v>
      </c>
      <c r="E2954" s="38"/>
    </row>
    <row r="2955" spans="2:5" ht="12" customHeight="1">
      <c r="B2955" s="41" t="s">
        <v>98</v>
      </c>
      <c r="C2955" s="95" t="s">
        <v>955</v>
      </c>
      <c r="D2955" s="129"/>
      <c r="E2955" s="38"/>
    </row>
    <row r="2956" spans="2:5" ht="12" customHeight="1">
      <c r="B2956" s="41" t="s">
        <v>98</v>
      </c>
      <c r="C2956" s="126" t="s">
        <v>956</v>
      </c>
      <c r="D2956" s="129"/>
      <c r="E2956" s="38"/>
    </row>
    <row r="2957" spans="2:5" ht="12" customHeight="1">
      <c r="B2957" s="41" t="s">
        <v>98</v>
      </c>
      <c r="C2957" s="94" t="s">
        <v>144</v>
      </c>
      <c r="D2957" s="128">
        <v>109165</v>
      </c>
      <c r="E2957" s="38"/>
    </row>
    <row r="2958" spans="2:5" ht="12" customHeight="1">
      <c r="B2958" s="41" t="s">
        <v>98</v>
      </c>
      <c r="C2958" s="94" t="s">
        <v>2722</v>
      </c>
      <c r="D2958" s="128">
        <v>408105</v>
      </c>
      <c r="E2958" s="38"/>
    </row>
    <row r="2959" spans="2:5" ht="12" customHeight="1">
      <c r="B2959" s="41" t="s">
        <v>98</v>
      </c>
      <c r="C2959" s="94" t="s">
        <v>2723</v>
      </c>
      <c r="D2959" s="128">
        <v>41322</v>
      </c>
      <c r="E2959" s="38"/>
    </row>
    <row r="2960" ht="12.75">
      <c r="B2960" s="43"/>
    </row>
    <row r="2961" ht="12.75">
      <c r="B2961" s="43"/>
    </row>
    <row r="2962" ht="12.75">
      <c r="B2962" s="43"/>
    </row>
    <row r="2963" ht="12.75">
      <c r="B2963" s="43"/>
    </row>
    <row r="2964" ht="12.75">
      <c r="B2964" s="43"/>
    </row>
    <row r="2965" ht="12.75">
      <c r="B2965" s="43"/>
    </row>
    <row r="2966" ht="12.75">
      <c r="B2966" s="43"/>
    </row>
    <row r="2967" ht="12.75">
      <c r="B2967" s="43"/>
    </row>
    <row r="2968" ht="12.75">
      <c r="B2968" s="43"/>
    </row>
    <row r="2969" ht="12.75">
      <c r="B2969" s="43"/>
    </row>
    <row r="2970" ht="12.75">
      <c r="B2970" s="43"/>
    </row>
    <row r="2971" ht="12.75">
      <c r="B2971" s="43"/>
    </row>
    <row r="2972" ht="12.75">
      <c r="B2972" s="43"/>
    </row>
    <row r="2973" ht="12.75">
      <c r="B2973" s="43"/>
    </row>
    <row r="2974" ht="12.75">
      <c r="B2974" s="43"/>
    </row>
    <row r="2975" ht="12.75">
      <c r="B2975" s="43"/>
    </row>
    <row r="2976" ht="12.75">
      <c r="B2976" s="43"/>
    </row>
    <row r="2977" ht="12.75">
      <c r="B2977" s="43"/>
    </row>
    <row r="2978" ht="12.75">
      <c r="B2978" s="43"/>
    </row>
    <row r="2979" ht="12.75">
      <c r="B2979" s="43"/>
    </row>
    <row r="2980" ht="12.75">
      <c r="B2980" s="43"/>
    </row>
    <row r="2981" ht="12.75">
      <c r="B2981" s="43"/>
    </row>
    <row r="2982" ht="12.75">
      <c r="B2982" s="43"/>
    </row>
    <row r="2983" ht="12.75">
      <c r="B2983" s="43"/>
    </row>
    <row r="2984" ht="12.75">
      <c r="B2984" s="43"/>
    </row>
    <row r="2985" ht="12.75">
      <c r="B2985" s="43"/>
    </row>
    <row r="2986" ht="12.75">
      <c r="B2986" s="43"/>
    </row>
    <row r="2987" ht="12.75">
      <c r="B2987" s="43"/>
    </row>
    <row r="2988" ht="12.75">
      <c r="B2988" s="43"/>
    </row>
    <row r="2989" ht="12.75">
      <c r="B2989" s="43"/>
    </row>
    <row r="2990" ht="12.75">
      <c r="B2990" s="43"/>
    </row>
    <row r="2991" ht="12.75">
      <c r="B2991" s="43"/>
    </row>
    <row r="2992" ht="12.75">
      <c r="B2992" s="43"/>
    </row>
    <row r="2993" ht="12.75">
      <c r="B2993" s="43"/>
    </row>
    <row r="2994" ht="12.75">
      <c r="B2994" s="43"/>
    </row>
    <row r="2995" ht="12.75">
      <c r="B2995" s="43"/>
    </row>
    <row r="2996" ht="12.75">
      <c r="B2996" s="43"/>
    </row>
    <row r="2997" ht="12.75">
      <c r="B2997" s="43"/>
    </row>
    <row r="2998" ht="12.75">
      <c r="B2998" s="43"/>
    </row>
    <row r="2999" ht="12.75">
      <c r="B2999" s="43"/>
    </row>
    <row r="3000" ht="12.75">
      <c r="B3000" s="43"/>
    </row>
    <row r="3001" ht="12.75">
      <c r="B3001" s="43"/>
    </row>
    <row r="3002" ht="12.75">
      <c r="B3002" s="43"/>
    </row>
    <row r="3003" ht="12.75">
      <c r="B3003" s="43"/>
    </row>
    <row r="3004" ht="12.75">
      <c r="B3004" s="43"/>
    </row>
    <row r="3005" ht="12.75">
      <c r="B3005" s="43"/>
    </row>
    <row r="3006" ht="12.75">
      <c r="B3006" s="43"/>
    </row>
    <row r="3007" ht="12.75">
      <c r="B3007" s="43"/>
    </row>
    <row r="3008" ht="12.75">
      <c r="B3008" s="43"/>
    </row>
    <row r="3009" ht="12.75">
      <c r="B3009" s="43"/>
    </row>
    <row r="3010" ht="12.75">
      <c r="B3010" s="43"/>
    </row>
    <row r="3011" ht="12.75">
      <c r="B3011" s="43"/>
    </row>
    <row r="3012" ht="12.75">
      <c r="B3012" s="43"/>
    </row>
    <row r="3013" ht="12.75">
      <c r="B3013" s="43"/>
    </row>
    <row r="3014" ht="12.75">
      <c r="B3014" s="43"/>
    </row>
    <row r="3015" ht="12.75">
      <c r="B3015" s="43"/>
    </row>
    <row r="3016" ht="12.75">
      <c r="B3016" s="43"/>
    </row>
    <row r="3017" ht="12.75">
      <c r="B3017" s="43"/>
    </row>
    <row r="3018" ht="12.75">
      <c r="B3018" s="43"/>
    </row>
    <row r="3019" ht="12.75">
      <c r="B3019" s="43"/>
    </row>
    <row r="3020" ht="12.75">
      <c r="B3020" s="43"/>
    </row>
    <row r="3021" ht="12.75">
      <c r="B3021" s="43"/>
    </row>
    <row r="3022" ht="12.75">
      <c r="B3022" s="43"/>
    </row>
    <row r="3023" ht="12.75">
      <c r="B3023" s="43"/>
    </row>
    <row r="3024" ht="12.75">
      <c r="B3024" s="43"/>
    </row>
    <row r="3025" ht="12.75">
      <c r="B3025" s="43"/>
    </row>
    <row r="3026" ht="12.75">
      <c r="B3026" s="43"/>
    </row>
    <row r="3027" ht="12.75">
      <c r="B3027" s="43"/>
    </row>
    <row r="3028" ht="12.75">
      <c r="B3028" s="43"/>
    </row>
    <row r="3029" ht="12.75">
      <c r="B3029" s="43"/>
    </row>
    <row r="3030" ht="12.75">
      <c r="B3030" s="43"/>
    </row>
    <row r="3031" ht="12.75">
      <c r="B3031" s="43"/>
    </row>
    <row r="3032" ht="12.75">
      <c r="B3032" s="43"/>
    </row>
    <row r="3033" ht="12.75">
      <c r="B3033" s="43"/>
    </row>
    <row r="3034" ht="12.75">
      <c r="B3034" s="43"/>
    </row>
    <row r="3035" ht="12.75">
      <c r="B3035" s="43"/>
    </row>
    <row r="3036" ht="12.75">
      <c r="B3036" s="43"/>
    </row>
    <row r="3037" ht="12.75">
      <c r="B3037" s="43"/>
    </row>
    <row r="3038" ht="12.75">
      <c r="B3038" s="43"/>
    </row>
    <row r="3039" ht="12.75">
      <c r="B3039" s="43"/>
    </row>
    <row r="3040" ht="12.75">
      <c r="B3040" s="43"/>
    </row>
    <row r="3041" ht="12.75">
      <c r="B3041" s="43"/>
    </row>
    <row r="3042" ht="12.75">
      <c r="B3042" s="43"/>
    </row>
    <row r="3043" ht="12.75">
      <c r="B3043" s="43"/>
    </row>
    <row r="3044" ht="12.75">
      <c r="B3044" s="43"/>
    </row>
    <row r="3045" ht="12.75">
      <c r="B3045" s="43"/>
    </row>
    <row r="3046" ht="12.75">
      <c r="B3046" s="43"/>
    </row>
    <row r="3047" ht="12.75">
      <c r="B3047" s="43"/>
    </row>
    <row r="3048" ht="12.75">
      <c r="B3048" s="43"/>
    </row>
    <row r="3049" ht="12.75">
      <c r="B3049" s="43"/>
    </row>
    <row r="3050" ht="12.75">
      <c r="B3050" s="43"/>
    </row>
    <row r="3051" ht="12.75">
      <c r="B3051" s="43"/>
    </row>
    <row r="3052" ht="12.75">
      <c r="B3052" s="43"/>
    </row>
    <row r="3053" ht="12.75">
      <c r="B3053" s="43"/>
    </row>
    <row r="3054" ht="12.75">
      <c r="B3054" s="43"/>
    </row>
    <row r="3055" ht="12.75">
      <c r="B3055" s="43"/>
    </row>
    <row r="3056" ht="12.75">
      <c r="B3056" s="43"/>
    </row>
    <row r="3057" ht="12.75">
      <c r="B3057" s="43"/>
    </row>
    <row r="3058" ht="12.75">
      <c r="B3058" s="43"/>
    </row>
    <row r="3059" ht="12.75">
      <c r="B3059" s="43"/>
    </row>
    <row r="3060" ht="12.75">
      <c r="B3060" s="43"/>
    </row>
    <row r="3061" ht="12.75">
      <c r="B3061" s="43"/>
    </row>
    <row r="3062" ht="12.75">
      <c r="B3062" s="43"/>
    </row>
    <row r="3063" ht="12.75">
      <c r="B3063" s="43"/>
    </row>
    <row r="3064" ht="12.75">
      <c r="B3064" s="43"/>
    </row>
    <row r="3065" ht="12.75">
      <c r="B3065" s="43"/>
    </row>
    <row r="3066" ht="12.75">
      <c r="B3066" s="43"/>
    </row>
    <row r="3067" ht="12.75">
      <c r="B3067" s="43"/>
    </row>
    <row r="3068" ht="12.75">
      <c r="B3068" s="43"/>
    </row>
    <row r="3069" ht="12.75">
      <c r="B3069" s="43"/>
    </row>
    <row r="3070" ht="12.75">
      <c r="B3070" s="43"/>
    </row>
    <row r="3071" ht="12.75">
      <c r="B3071" s="43"/>
    </row>
    <row r="3072" ht="12.75">
      <c r="B3072" s="43"/>
    </row>
    <row r="3073" ht="12.75">
      <c r="B3073" s="43"/>
    </row>
    <row r="3074" ht="12.75">
      <c r="B3074" s="43"/>
    </row>
    <row r="3075" ht="12.75">
      <c r="B3075" s="43"/>
    </row>
    <row r="3076" ht="12.75">
      <c r="B3076" s="43"/>
    </row>
    <row r="3077" ht="12.75">
      <c r="B3077" s="43"/>
    </row>
    <row r="3078" ht="12.75">
      <c r="B3078" s="43"/>
    </row>
    <row r="3079" ht="12.75">
      <c r="B3079" s="43"/>
    </row>
    <row r="3080" ht="12.75">
      <c r="B3080" s="43"/>
    </row>
    <row r="3081" ht="12.75">
      <c r="B3081" s="43"/>
    </row>
    <row r="3082" ht="12.75">
      <c r="B3082" s="43"/>
    </row>
    <row r="3083" ht="12.75">
      <c r="B3083" s="43"/>
    </row>
    <row r="3084" ht="12.75">
      <c r="B3084" s="43"/>
    </row>
    <row r="3085" ht="12.75">
      <c r="B3085" s="43"/>
    </row>
    <row r="3086" ht="12.75">
      <c r="B3086" s="43"/>
    </row>
    <row r="3087" ht="12.75">
      <c r="B3087" s="43"/>
    </row>
    <row r="3088" ht="12.75">
      <c r="B3088" s="43"/>
    </row>
    <row r="3089" ht="12.75">
      <c r="B3089" s="43"/>
    </row>
    <row r="3090" ht="12.75">
      <c r="B3090" s="43"/>
    </row>
    <row r="3091" ht="12.75">
      <c r="B3091" s="43"/>
    </row>
    <row r="3092" ht="12.75">
      <c r="B3092" s="43"/>
    </row>
    <row r="3093" ht="12.75">
      <c r="B3093" s="43"/>
    </row>
    <row r="3094" ht="12.75">
      <c r="B3094" s="43"/>
    </row>
    <row r="3095" ht="12.75">
      <c r="B3095" s="43"/>
    </row>
    <row r="3096" ht="12.75">
      <c r="B3096" s="43"/>
    </row>
    <row r="3097" ht="12.75">
      <c r="B3097" s="43"/>
    </row>
    <row r="3098" ht="12.75">
      <c r="B3098" s="43"/>
    </row>
    <row r="3099" ht="12.75">
      <c r="B3099" s="43"/>
    </row>
    <row r="3100" ht="12.75">
      <c r="B3100" s="43"/>
    </row>
    <row r="3101" ht="12.75">
      <c r="B3101" s="43"/>
    </row>
    <row r="3102" ht="12.75">
      <c r="B3102" s="43"/>
    </row>
    <row r="3103" ht="12.75">
      <c r="B3103" s="43"/>
    </row>
    <row r="3104" ht="12.75">
      <c r="B3104" s="43"/>
    </row>
    <row r="3105" ht="12.75">
      <c r="B3105" s="43"/>
    </row>
    <row r="3106" ht="12.75">
      <c r="B3106" s="43"/>
    </row>
    <row r="3107" ht="12.75">
      <c r="B3107" s="43"/>
    </row>
    <row r="3108" ht="12.75">
      <c r="B3108" s="43"/>
    </row>
    <row r="3109" ht="12.75">
      <c r="B3109" s="43"/>
    </row>
    <row r="3110" ht="12.75">
      <c r="B3110" s="43"/>
    </row>
    <row r="3111" ht="12.75">
      <c r="B3111" s="43"/>
    </row>
    <row r="3112" ht="12.75">
      <c r="B3112" s="43"/>
    </row>
    <row r="3113" ht="12.75">
      <c r="B3113" s="43"/>
    </row>
    <row r="3114" ht="12.75">
      <c r="B3114" s="43"/>
    </row>
    <row r="3115" ht="12.75">
      <c r="B3115" s="43"/>
    </row>
    <row r="3116" ht="12.75">
      <c r="B3116" s="43"/>
    </row>
    <row r="3117" ht="12.75">
      <c r="B3117" s="43"/>
    </row>
    <row r="3118" ht="12.75">
      <c r="B3118" s="43"/>
    </row>
    <row r="3119" ht="12.75">
      <c r="B3119" s="43"/>
    </row>
    <row r="3120" ht="12.75">
      <c r="B3120" s="43"/>
    </row>
    <row r="3121" ht="12.75">
      <c r="B3121" s="43"/>
    </row>
    <row r="3122" ht="12.75">
      <c r="B3122" s="43"/>
    </row>
    <row r="3123" ht="12.75">
      <c r="B3123" s="43"/>
    </row>
    <row r="3124" ht="12.75">
      <c r="B3124" s="43"/>
    </row>
    <row r="3125" ht="12.75">
      <c r="B3125" s="43"/>
    </row>
    <row r="3126" ht="12.75">
      <c r="B3126" s="43"/>
    </row>
    <row r="3127" ht="12.75">
      <c r="B3127" s="43"/>
    </row>
    <row r="3128" ht="12.75">
      <c r="B3128" s="43"/>
    </row>
    <row r="3129" ht="12.75">
      <c r="B3129" s="43"/>
    </row>
    <row r="3130" ht="12.75">
      <c r="B3130" s="43"/>
    </row>
    <row r="3131" ht="12.75">
      <c r="B3131" s="43"/>
    </row>
    <row r="3132" ht="12.75">
      <c r="B3132" s="43"/>
    </row>
    <row r="3133" ht="12.75">
      <c r="B3133" s="43"/>
    </row>
    <row r="3134" ht="12.75">
      <c r="B3134" s="43"/>
    </row>
    <row r="3135" ht="12.75">
      <c r="B3135" s="43"/>
    </row>
    <row r="3136" ht="12.75">
      <c r="B3136" s="43"/>
    </row>
    <row r="3137" ht="12.75">
      <c r="B3137" s="43"/>
    </row>
    <row r="3138" ht="12.75">
      <c r="B3138" s="43"/>
    </row>
    <row r="3139" ht="12.75">
      <c r="B3139" s="43"/>
    </row>
    <row r="3140" ht="12.75">
      <c r="B3140" s="43"/>
    </row>
    <row r="3141" ht="12.75">
      <c r="B3141" s="43"/>
    </row>
    <row r="3142" ht="12.75">
      <c r="B3142" s="43"/>
    </row>
    <row r="3143" ht="12.75">
      <c r="B3143" s="43"/>
    </row>
    <row r="3144" ht="12.75">
      <c r="B3144" s="43"/>
    </row>
    <row r="3145" ht="12.75">
      <c r="B3145" s="43"/>
    </row>
    <row r="3146" ht="12.75">
      <c r="B3146" s="43"/>
    </row>
    <row r="3147" ht="12.75">
      <c r="B3147" s="43"/>
    </row>
    <row r="3148" ht="12.75">
      <c r="B3148" s="43"/>
    </row>
    <row r="3149" ht="12.75">
      <c r="B3149" s="43"/>
    </row>
    <row r="3150" ht="12.75">
      <c r="B3150" s="43"/>
    </row>
    <row r="3151" ht="12.75">
      <c r="B3151" s="43"/>
    </row>
    <row r="3152" ht="12.75">
      <c r="B3152" s="43"/>
    </row>
    <row r="3153" ht="12.75">
      <c r="B3153" s="43"/>
    </row>
    <row r="3154" ht="12.75">
      <c r="B3154" s="43"/>
    </row>
    <row r="3155" ht="12.75">
      <c r="B3155" s="43"/>
    </row>
    <row r="3156" ht="12.75">
      <c r="B3156" s="43"/>
    </row>
    <row r="3157" ht="12.75">
      <c r="B3157" s="43"/>
    </row>
    <row r="3158" ht="12.75">
      <c r="B3158" s="43"/>
    </row>
    <row r="3159" ht="12.75">
      <c r="B3159" s="43"/>
    </row>
    <row r="3160" ht="12.75">
      <c r="B3160" s="43"/>
    </row>
    <row r="3161" ht="12.75">
      <c r="B3161" s="43"/>
    </row>
    <row r="3162" ht="12.75">
      <c r="B3162" s="43"/>
    </row>
    <row r="3163" ht="12.75">
      <c r="B3163" s="43"/>
    </row>
    <row r="3164" ht="12.75">
      <c r="B3164" s="43"/>
    </row>
    <row r="3165" ht="12.75">
      <c r="B3165" s="43"/>
    </row>
    <row r="3166" ht="12.75">
      <c r="B3166" s="43"/>
    </row>
    <row r="3167" ht="12.75">
      <c r="B3167" s="43"/>
    </row>
    <row r="3168" ht="12.75">
      <c r="B3168" s="43"/>
    </row>
    <row r="3169" ht="12.75">
      <c r="B3169" s="43"/>
    </row>
    <row r="3170" ht="12.75">
      <c r="B3170" s="43"/>
    </row>
    <row r="3171" ht="12.75">
      <c r="B3171" s="43"/>
    </row>
    <row r="3172" ht="12.75">
      <c r="B3172" s="43"/>
    </row>
    <row r="3173" ht="12.75">
      <c r="B3173" s="43"/>
    </row>
    <row r="3174" ht="12.75">
      <c r="B3174" s="43"/>
    </row>
    <row r="3175" ht="12.75">
      <c r="B3175" s="43"/>
    </row>
    <row r="3176" ht="12.75">
      <c r="B3176" s="43"/>
    </row>
    <row r="3177" ht="12.75">
      <c r="B3177" s="43"/>
    </row>
    <row r="3178" ht="12.75">
      <c r="B3178" s="43"/>
    </row>
    <row r="3179" ht="12.75">
      <c r="B3179" s="43"/>
    </row>
    <row r="3180" ht="12.75">
      <c r="B3180" s="43"/>
    </row>
    <row r="3181" ht="12.75">
      <c r="B3181" s="43"/>
    </row>
    <row r="3182" ht="12.75">
      <c r="B3182" s="43"/>
    </row>
    <row r="3183" ht="12.75">
      <c r="B3183" s="43"/>
    </row>
    <row r="3184" ht="12.75">
      <c r="B3184" s="43"/>
    </row>
    <row r="3185" ht="12.75">
      <c r="B3185" s="43"/>
    </row>
    <row r="3186" ht="12.75">
      <c r="B3186" s="43"/>
    </row>
    <row r="3187" ht="12.75">
      <c r="B3187" s="43"/>
    </row>
    <row r="3188" ht="12.75">
      <c r="B3188" s="43"/>
    </row>
    <row r="3189" ht="12.75">
      <c r="B3189" s="43"/>
    </row>
    <row r="3190" ht="12.75">
      <c r="B3190" s="43"/>
    </row>
    <row r="3191" ht="12.75">
      <c r="B3191" s="43"/>
    </row>
    <row r="3192" ht="12.75">
      <c r="B3192" s="43"/>
    </row>
    <row r="3193" ht="12.75">
      <c r="B3193" s="43"/>
    </row>
    <row r="3194" ht="12.75">
      <c r="B3194" s="43"/>
    </row>
    <row r="3195" ht="12.75">
      <c r="B3195" s="43"/>
    </row>
    <row r="3196" ht="12.75">
      <c r="B3196" s="43"/>
    </row>
    <row r="3197" ht="12.75">
      <c r="B3197" s="43"/>
    </row>
    <row r="3198" ht="12.75">
      <c r="B3198" s="43"/>
    </row>
    <row r="3199" ht="12.75">
      <c r="B3199" s="43"/>
    </row>
    <row r="3200" ht="12.75">
      <c r="B3200" s="43"/>
    </row>
    <row r="3201" ht="12.75">
      <c r="B3201" s="43"/>
    </row>
    <row r="3202" ht="12.75">
      <c r="B3202" s="43"/>
    </row>
    <row r="3203" ht="12.75">
      <c r="B3203" s="43"/>
    </row>
    <row r="3204" ht="12.75">
      <c r="B3204" s="43"/>
    </row>
    <row r="3205" ht="12.75">
      <c r="B3205" s="43"/>
    </row>
    <row r="3206" ht="12.75">
      <c r="B3206" s="43"/>
    </row>
    <row r="3207" ht="12.75">
      <c r="B3207" s="43"/>
    </row>
    <row r="3208" ht="12.75">
      <c r="B3208" s="43"/>
    </row>
    <row r="3209" ht="12.75">
      <c r="B3209" s="43"/>
    </row>
    <row r="3210" ht="12.75">
      <c r="B3210" s="43"/>
    </row>
    <row r="3211" ht="12.75">
      <c r="B3211" s="43"/>
    </row>
    <row r="3212" ht="12.75">
      <c r="B3212" s="43"/>
    </row>
    <row r="3213" ht="12.75">
      <c r="B3213" s="43"/>
    </row>
    <row r="3214" ht="12.75">
      <c r="B3214" s="43"/>
    </row>
    <row r="3215" ht="12.75">
      <c r="B3215" s="43"/>
    </row>
    <row r="3216" ht="12.75">
      <c r="B3216" s="43"/>
    </row>
    <row r="3217" ht="12.75">
      <c r="B3217" s="43"/>
    </row>
    <row r="3218" ht="12.75">
      <c r="B3218" s="43"/>
    </row>
    <row r="3219" ht="12.75">
      <c r="B3219" s="43"/>
    </row>
    <row r="3220" ht="12.75">
      <c r="B3220" s="43"/>
    </row>
    <row r="3221" ht="12.75">
      <c r="B3221" s="43"/>
    </row>
    <row r="3222" ht="12.75">
      <c r="B3222" s="43"/>
    </row>
    <row r="3223" ht="12.75">
      <c r="B3223" s="43"/>
    </row>
    <row r="3224" ht="12.75">
      <c r="B3224" s="43"/>
    </row>
    <row r="3225" ht="12.75">
      <c r="B3225" s="43"/>
    </row>
    <row r="3226" ht="12.75">
      <c r="B3226" s="43"/>
    </row>
    <row r="3227" ht="12.75">
      <c r="B3227" s="43"/>
    </row>
    <row r="3228" ht="12.75">
      <c r="B3228" s="43"/>
    </row>
    <row r="3229" ht="12.75">
      <c r="B3229" s="43"/>
    </row>
    <row r="3230" ht="12.75">
      <c r="B3230" s="43"/>
    </row>
    <row r="3231" ht="12.75">
      <c r="B3231" s="43"/>
    </row>
    <row r="3232" ht="12.75">
      <c r="B3232" s="43"/>
    </row>
    <row r="3233" ht="12.75">
      <c r="B3233" s="43"/>
    </row>
    <row r="3234" ht="12.75">
      <c r="B3234" s="43"/>
    </row>
    <row r="3235" ht="12.75">
      <c r="B3235" s="43"/>
    </row>
    <row r="3236" ht="12.75">
      <c r="B3236" s="43"/>
    </row>
    <row r="3237" ht="12.75">
      <c r="B3237" s="43"/>
    </row>
    <row r="3238" ht="12.75">
      <c r="B3238" s="43"/>
    </row>
    <row r="3239" ht="12.75">
      <c r="B3239" s="43"/>
    </row>
    <row r="3240" ht="12.75">
      <c r="B3240" s="43"/>
    </row>
    <row r="3241" ht="12.75">
      <c r="B3241" s="43"/>
    </row>
    <row r="3242" ht="12.75">
      <c r="B3242" s="43"/>
    </row>
    <row r="3243" ht="12.75">
      <c r="B3243" s="43"/>
    </row>
    <row r="3244" ht="12.75">
      <c r="B3244" s="43"/>
    </row>
    <row r="3245" ht="12.75">
      <c r="B3245" s="43"/>
    </row>
    <row r="3246" ht="12.75">
      <c r="B3246" s="43"/>
    </row>
    <row r="3247" ht="12.75">
      <c r="B3247" s="43"/>
    </row>
    <row r="3248" ht="12.75">
      <c r="B3248" s="43"/>
    </row>
    <row r="3249" ht="12.75">
      <c r="B3249" s="43"/>
    </row>
    <row r="3250" ht="12.75">
      <c r="B3250" s="43"/>
    </row>
    <row r="3251" ht="12.75">
      <c r="B3251" s="43"/>
    </row>
    <row r="3252" ht="12.75">
      <c r="B3252" s="43"/>
    </row>
    <row r="3253" ht="12.75">
      <c r="B3253" s="43"/>
    </row>
    <row r="3254" ht="12.75">
      <c r="B3254" s="43"/>
    </row>
    <row r="3255" ht="12.75">
      <c r="B3255" s="43"/>
    </row>
    <row r="3256" ht="12.75">
      <c r="B3256" s="43"/>
    </row>
    <row r="3257" ht="12.75">
      <c r="B3257" s="43"/>
    </row>
    <row r="3258" ht="12.75">
      <c r="B3258" s="43"/>
    </row>
    <row r="3259" ht="12.75">
      <c r="B3259" s="43"/>
    </row>
    <row r="3260" ht="12.75">
      <c r="B3260" s="43"/>
    </row>
    <row r="3261" ht="12.75">
      <c r="B3261" s="43"/>
    </row>
    <row r="3262" ht="12.75">
      <c r="B3262" s="43"/>
    </row>
    <row r="3263" ht="12.75">
      <c r="B3263" s="43"/>
    </row>
    <row r="3264" ht="12.75">
      <c r="B3264" s="43"/>
    </row>
    <row r="3265" ht="12.75">
      <c r="B3265" s="43"/>
    </row>
    <row r="3266" ht="12.75">
      <c r="B3266" s="43"/>
    </row>
    <row r="3267" ht="12.75">
      <c r="B3267" s="43"/>
    </row>
    <row r="3268" ht="12.75">
      <c r="B3268" s="43"/>
    </row>
    <row r="3269" ht="12.75">
      <c r="B3269" s="43"/>
    </row>
    <row r="3270" ht="12.75">
      <c r="B3270" s="43"/>
    </row>
    <row r="3271" ht="12.75">
      <c r="B3271" s="43"/>
    </row>
    <row r="3272" ht="12.75">
      <c r="B3272" s="43"/>
    </row>
    <row r="3273" ht="12.75">
      <c r="B3273" s="43"/>
    </row>
    <row r="3274" ht="12.75">
      <c r="B3274" s="43"/>
    </row>
    <row r="3275" ht="12.75">
      <c r="B3275" s="43"/>
    </row>
    <row r="3276" ht="12.75">
      <c r="B3276" s="43"/>
    </row>
    <row r="3277" ht="12.75">
      <c r="B3277" s="43"/>
    </row>
    <row r="3278" ht="12.75">
      <c r="B3278" s="43"/>
    </row>
    <row r="3279" ht="12.75">
      <c r="B3279" s="43"/>
    </row>
    <row r="3280" ht="12.75">
      <c r="B3280" s="43"/>
    </row>
    <row r="3281" ht="12.75">
      <c r="B3281" s="43"/>
    </row>
    <row r="3282" ht="12.75">
      <c r="B3282" s="43"/>
    </row>
    <row r="3283" ht="12.75">
      <c r="B3283" s="43"/>
    </row>
    <row r="3284" ht="12.75">
      <c r="B3284" s="43"/>
    </row>
    <row r="3285" ht="12.75">
      <c r="B3285" s="43"/>
    </row>
    <row r="3286" ht="12.75">
      <c r="B3286" s="43"/>
    </row>
    <row r="3287" ht="12.75">
      <c r="B3287" s="43"/>
    </row>
    <row r="3288" ht="12.75">
      <c r="B3288" s="43"/>
    </row>
    <row r="3289" ht="12.75">
      <c r="B3289" s="43"/>
    </row>
    <row r="3290" ht="12.75">
      <c r="B3290" s="43"/>
    </row>
    <row r="3291" ht="12.75">
      <c r="B3291" s="43"/>
    </row>
    <row r="3292" ht="12.75">
      <c r="B3292" s="43"/>
    </row>
    <row r="3293" ht="12.75">
      <c r="B3293" s="43"/>
    </row>
    <row r="3294" ht="12.75">
      <c r="B3294" s="43"/>
    </row>
    <row r="3295" ht="12.75">
      <c r="B3295" s="43"/>
    </row>
    <row r="3296" ht="12.75">
      <c r="B3296" s="43"/>
    </row>
    <row r="3297" ht="12.75">
      <c r="B3297" s="43"/>
    </row>
    <row r="3298" ht="12.75">
      <c r="B3298" s="43"/>
    </row>
    <row r="3299" ht="12.75">
      <c r="B3299" s="43"/>
    </row>
    <row r="3300" ht="12.75">
      <c r="B3300" s="43"/>
    </row>
    <row r="3301" ht="12.75">
      <c r="B3301" s="43"/>
    </row>
    <row r="3302" ht="12.75">
      <c r="B3302" s="43"/>
    </row>
    <row r="3303" ht="12.75">
      <c r="B3303" s="43"/>
    </row>
    <row r="3304" ht="12.75">
      <c r="B3304" s="43"/>
    </row>
    <row r="3305" ht="12.75">
      <c r="B3305" s="43"/>
    </row>
    <row r="3306" ht="12.75">
      <c r="B3306" s="43"/>
    </row>
    <row r="3307" ht="12.75">
      <c r="B3307" s="43"/>
    </row>
    <row r="3308" ht="12.75">
      <c r="B3308" s="43"/>
    </row>
    <row r="3309" ht="12.75">
      <c r="B3309" s="43"/>
    </row>
    <row r="3310" ht="12.75">
      <c r="B3310" s="43"/>
    </row>
    <row r="3311" ht="12.75">
      <c r="B3311" s="43"/>
    </row>
    <row r="3312" ht="12.75">
      <c r="B3312" s="43"/>
    </row>
    <row r="3313" ht="12.75">
      <c r="B3313" s="43"/>
    </row>
    <row r="3314" ht="12.75">
      <c r="B3314" s="43"/>
    </row>
    <row r="3315" ht="12.75">
      <c r="B3315" s="43"/>
    </row>
    <row r="3316" ht="12.75">
      <c r="B3316" s="43"/>
    </row>
    <row r="3317" ht="12.75">
      <c r="B3317" s="43"/>
    </row>
    <row r="3318" ht="12.75">
      <c r="B3318" s="43"/>
    </row>
    <row r="3319" ht="12.75">
      <c r="B3319" s="43"/>
    </row>
    <row r="3320" ht="12.75">
      <c r="B3320" s="43"/>
    </row>
    <row r="3321" ht="12.75">
      <c r="B3321" s="43"/>
    </row>
    <row r="3322" ht="12.75">
      <c r="B3322" s="43"/>
    </row>
    <row r="3323" ht="12.75">
      <c r="B3323" s="43"/>
    </row>
    <row r="3324" ht="12.75">
      <c r="B3324" s="43"/>
    </row>
    <row r="3325" ht="12.75">
      <c r="B3325" s="43"/>
    </row>
    <row r="3326" ht="12.75">
      <c r="B3326" s="43"/>
    </row>
    <row r="3327" ht="12.75">
      <c r="B3327" s="43"/>
    </row>
    <row r="3328" ht="12.75">
      <c r="B3328" s="43"/>
    </row>
    <row r="3329" ht="12.75">
      <c r="B3329" s="43"/>
    </row>
    <row r="3330" ht="12.75">
      <c r="B3330" s="43"/>
    </row>
    <row r="3331" ht="12.75">
      <c r="B3331" s="43"/>
    </row>
    <row r="3332" ht="12.75">
      <c r="B3332" s="43"/>
    </row>
    <row r="3333" ht="12.75">
      <c r="B3333" s="43"/>
    </row>
    <row r="3334" ht="12.75">
      <c r="B3334" s="43"/>
    </row>
    <row r="3335" ht="12.75">
      <c r="B3335" s="43"/>
    </row>
    <row r="3336" ht="12.75">
      <c r="B3336" s="43"/>
    </row>
    <row r="3337" ht="12.75">
      <c r="B3337" s="43"/>
    </row>
    <row r="3338" ht="12.75">
      <c r="B3338" s="43"/>
    </row>
    <row r="3339" ht="12.75">
      <c r="B3339" s="43"/>
    </row>
    <row r="3340" ht="12.75">
      <c r="B3340" s="43"/>
    </row>
    <row r="3341" ht="12.75">
      <c r="B3341" s="43"/>
    </row>
    <row r="3342" ht="12.75">
      <c r="B3342" s="43"/>
    </row>
    <row r="3343" ht="12.75">
      <c r="B3343" s="43"/>
    </row>
    <row r="3344" ht="12.75">
      <c r="B3344" s="43"/>
    </row>
    <row r="3345" ht="12.75">
      <c r="B3345" s="43"/>
    </row>
    <row r="3346" ht="12.75">
      <c r="B3346" s="43"/>
    </row>
    <row r="3347" ht="12.75">
      <c r="B3347" s="43"/>
    </row>
    <row r="3348" ht="12.75">
      <c r="B3348" s="43"/>
    </row>
    <row r="3349" ht="12.75">
      <c r="B3349" s="43"/>
    </row>
    <row r="3350" ht="12.75">
      <c r="B3350" s="43"/>
    </row>
    <row r="3351" ht="12.75">
      <c r="B3351" s="43"/>
    </row>
    <row r="3352" ht="12.75">
      <c r="B3352" s="43"/>
    </row>
    <row r="3353" ht="12.75">
      <c r="B3353" s="43"/>
    </row>
    <row r="3354" ht="12.75">
      <c r="B3354" s="43"/>
    </row>
    <row r="3355" ht="12.75">
      <c r="B3355" s="43"/>
    </row>
    <row r="3356" ht="12.75">
      <c r="B3356" s="43"/>
    </row>
    <row r="3357" ht="12.75">
      <c r="B3357" s="43"/>
    </row>
    <row r="3358" ht="12.75">
      <c r="B3358" s="43"/>
    </row>
    <row r="3359" ht="12.75">
      <c r="B3359" s="43"/>
    </row>
    <row r="3360" ht="12.75">
      <c r="B3360" s="43"/>
    </row>
    <row r="3361" ht="12.75">
      <c r="B3361" s="43"/>
    </row>
    <row r="3362" ht="12.75">
      <c r="B3362" s="43"/>
    </row>
    <row r="3363" ht="12.75">
      <c r="B3363" s="43"/>
    </row>
    <row r="3364" ht="12.75">
      <c r="B3364" s="43"/>
    </row>
    <row r="3365" ht="12.75">
      <c r="B3365" s="43"/>
    </row>
    <row r="3366" ht="12.75">
      <c r="B3366" s="43"/>
    </row>
    <row r="3367" ht="12.75">
      <c r="B3367" s="43"/>
    </row>
    <row r="3368" ht="12.75">
      <c r="B3368" s="43"/>
    </row>
    <row r="3369" ht="12.75">
      <c r="B3369" s="43"/>
    </row>
    <row r="3370" ht="12.75">
      <c r="B3370" s="43"/>
    </row>
    <row r="3371" ht="12.75">
      <c r="B3371" s="43"/>
    </row>
    <row r="3372" ht="12.75">
      <c r="B3372" s="43"/>
    </row>
    <row r="3373" ht="12.75">
      <c r="B3373" s="43"/>
    </row>
    <row r="3374" ht="12.75">
      <c r="B3374" s="43"/>
    </row>
    <row r="3375" ht="12.75">
      <c r="B3375" s="43"/>
    </row>
    <row r="3376" ht="12.75">
      <c r="B3376" s="43"/>
    </row>
    <row r="3377" ht="12.75">
      <c r="B3377" s="43"/>
    </row>
    <row r="3378" ht="12.75">
      <c r="B3378" s="43"/>
    </row>
    <row r="3379" ht="12.75">
      <c r="B3379" s="43"/>
    </row>
    <row r="3380" ht="12.75">
      <c r="B3380" s="43"/>
    </row>
    <row r="3381" ht="12.75">
      <c r="B3381" s="43"/>
    </row>
    <row r="3382" ht="12.75">
      <c r="B3382" s="43"/>
    </row>
    <row r="3383" ht="12.75">
      <c r="B3383" s="43"/>
    </row>
    <row r="3384" ht="12.75">
      <c r="B3384" s="43"/>
    </row>
    <row r="3385" ht="12.75">
      <c r="B3385" s="43"/>
    </row>
    <row r="3386" ht="12.75">
      <c r="B3386" s="43"/>
    </row>
    <row r="3387" ht="12.75">
      <c r="B3387" s="43"/>
    </row>
    <row r="3388" ht="12.75">
      <c r="B3388" s="43"/>
    </row>
    <row r="3389" ht="12.75">
      <c r="B3389" s="43"/>
    </row>
    <row r="3390" ht="12.75">
      <c r="B3390" s="43"/>
    </row>
    <row r="3391" ht="12.75">
      <c r="B3391" s="43"/>
    </row>
    <row r="3392" ht="12.75">
      <c r="B3392" s="43"/>
    </row>
    <row r="3393" ht="12.75">
      <c r="B3393" s="43"/>
    </row>
    <row r="3394" ht="12.75">
      <c r="B3394" s="43"/>
    </row>
    <row r="3395" ht="12.75">
      <c r="B3395" s="43"/>
    </row>
    <row r="3396" ht="12.75">
      <c r="B3396" s="43"/>
    </row>
    <row r="3397" ht="12.75">
      <c r="B3397" s="43"/>
    </row>
    <row r="3398" ht="12.75">
      <c r="B3398" s="43"/>
    </row>
    <row r="3399" ht="12.75">
      <c r="B3399" s="43"/>
    </row>
    <row r="3400" ht="12.75">
      <c r="B3400" s="43"/>
    </row>
    <row r="3401" ht="12.75">
      <c r="B3401" s="43"/>
    </row>
    <row r="3402" ht="12.75">
      <c r="B3402" s="43"/>
    </row>
    <row r="3403" ht="12.75">
      <c r="B3403" s="43"/>
    </row>
    <row r="3404" ht="12.75">
      <c r="B3404" s="43"/>
    </row>
    <row r="3405" ht="12.75">
      <c r="B3405" s="43"/>
    </row>
    <row r="3406" ht="12.75">
      <c r="B3406" s="43"/>
    </row>
    <row r="3407" ht="12.75">
      <c r="B3407" s="43"/>
    </row>
    <row r="3408" ht="12.75">
      <c r="B3408" s="43"/>
    </row>
    <row r="3409" ht="12.75">
      <c r="B3409" s="43"/>
    </row>
    <row r="3410" ht="12.75">
      <c r="B3410" s="43"/>
    </row>
    <row r="3411" ht="12.75">
      <c r="B3411" s="43"/>
    </row>
    <row r="3412" ht="12.75">
      <c r="B3412" s="43"/>
    </row>
    <row r="3413" ht="12.75">
      <c r="B3413" s="43"/>
    </row>
    <row r="3414" ht="12.75">
      <c r="B3414" s="43"/>
    </row>
    <row r="3415" ht="12.75">
      <c r="B3415" s="43"/>
    </row>
    <row r="3416" ht="12.75">
      <c r="B3416" s="43"/>
    </row>
    <row r="3417" ht="12.75">
      <c r="B3417" s="43"/>
    </row>
    <row r="3418" ht="12.75">
      <c r="B3418" s="43"/>
    </row>
    <row r="3419" ht="12.75">
      <c r="B3419" s="43"/>
    </row>
    <row r="3420" ht="12.75">
      <c r="B3420" s="43"/>
    </row>
    <row r="3421" ht="12.75">
      <c r="B3421" s="43"/>
    </row>
    <row r="3422" ht="12.75">
      <c r="B3422" s="43"/>
    </row>
    <row r="3423" ht="12.75">
      <c r="B3423" s="43"/>
    </row>
    <row r="3424" ht="12.75">
      <c r="B3424" s="43"/>
    </row>
    <row r="3425" ht="12.75">
      <c r="B3425" s="43"/>
    </row>
    <row r="3426" ht="12.75">
      <c r="B3426" s="43"/>
    </row>
    <row r="3427" ht="12.75">
      <c r="B3427" s="43"/>
    </row>
    <row r="3428" ht="12.75">
      <c r="B3428" s="43"/>
    </row>
    <row r="3429" ht="12.75">
      <c r="B3429" s="43"/>
    </row>
    <row r="3430" ht="12.75">
      <c r="B3430" s="43"/>
    </row>
    <row r="3431" ht="12.75">
      <c r="B3431" s="43"/>
    </row>
    <row r="3432" ht="12.75">
      <c r="B3432" s="43"/>
    </row>
    <row r="3433" ht="12.75">
      <c r="B3433" s="43"/>
    </row>
    <row r="3434" ht="12.75">
      <c r="B3434" s="43"/>
    </row>
    <row r="3435" ht="12.75">
      <c r="B3435" s="43"/>
    </row>
    <row r="3436" ht="12.75">
      <c r="B3436" s="43"/>
    </row>
    <row r="3437" ht="12.75">
      <c r="B3437" s="43"/>
    </row>
    <row r="3438" ht="12.75">
      <c r="B3438" s="43"/>
    </row>
    <row r="3439" ht="12.75">
      <c r="B3439" s="43"/>
    </row>
    <row r="3440" ht="12.75">
      <c r="B3440" s="43"/>
    </row>
    <row r="3441" ht="12.75">
      <c r="B3441" s="43"/>
    </row>
    <row r="3442" ht="12.75">
      <c r="B3442" s="43"/>
    </row>
    <row r="3443" ht="12.75">
      <c r="B3443" s="43"/>
    </row>
    <row r="3444" ht="12.75">
      <c r="B3444" s="43"/>
    </row>
    <row r="3445" ht="12.75">
      <c r="B3445" s="43"/>
    </row>
    <row r="3446" ht="12.75">
      <c r="B3446" s="43"/>
    </row>
    <row r="3447" ht="12.75">
      <c r="B3447" s="43"/>
    </row>
    <row r="3448" ht="12.75">
      <c r="B3448" s="43"/>
    </row>
    <row r="3449" ht="12.75">
      <c r="B3449" s="43"/>
    </row>
    <row r="3450" ht="12.75">
      <c r="B3450" s="43"/>
    </row>
    <row r="3451" ht="12.75">
      <c r="B3451" s="43"/>
    </row>
    <row r="3452" ht="12.75">
      <c r="B3452" s="43"/>
    </row>
    <row r="3453" ht="12.75">
      <c r="B3453" s="43"/>
    </row>
    <row r="3454" ht="12.75">
      <c r="B3454" s="43"/>
    </row>
    <row r="3455" ht="12.75">
      <c r="B3455" s="43"/>
    </row>
    <row r="3456" ht="12.75">
      <c r="B3456" s="43"/>
    </row>
    <row r="3457" ht="12.75">
      <c r="B3457" s="43"/>
    </row>
    <row r="3458" ht="12.75">
      <c r="B3458" s="43"/>
    </row>
    <row r="3459" ht="12.75">
      <c r="B3459" s="43"/>
    </row>
    <row r="3460" ht="12.75">
      <c r="B3460" s="43"/>
    </row>
    <row r="3461" ht="12.75">
      <c r="B3461" s="43"/>
    </row>
    <row r="3462" ht="12.75">
      <c r="B3462" s="43"/>
    </row>
    <row r="3463" ht="12.75">
      <c r="B3463" s="43"/>
    </row>
    <row r="3464" ht="12.75">
      <c r="B3464" s="43"/>
    </row>
    <row r="3465" ht="12.75">
      <c r="B3465" s="43"/>
    </row>
    <row r="3466" ht="12.75">
      <c r="B3466" s="43"/>
    </row>
    <row r="3467" ht="12.75">
      <c r="B3467" s="43"/>
    </row>
    <row r="3468" ht="12.75">
      <c r="B3468" s="43"/>
    </row>
    <row r="3469" ht="12.75">
      <c r="B3469" s="43"/>
    </row>
    <row r="3470" ht="12.75">
      <c r="B3470" s="43"/>
    </row>
    <row r="3471" ht="12.75">
      <c r="B3471" s="43"/>
    </row>
    <row r="3472" ht="12.75">
      <c r="B3472" s="43"/>
    </row>
    <row r="3473" ht="12.75">
      <c r="B3473" s="43"/>
    </row>
    <row r="3474" ht="12.75">
      <c r="B3474" s="43"/>
    </row>
    <row r="3475" ht="12.75">
      <c r="B3475" s="43"/>
    </row>
    <row r="3476" ht="12.75">
      <c r="B3476" s="43"/>
    </row>
    <row r="3477" ht="12.75">
      <c r="B3477" s="43"/>
    </row>
    <row r="3478" ht="12.75">
      <c r="B3478" s="43"/>
    </row>
    <row r="3479" ht="12.75">
      <c r="B3479" s="43"/>
    </row>
    <row r="3480" ht="12.75">
      <c r="B3480" s="43"/>
    </row>
    <row r="3481" ht="12.75">
      <c r="B3481" s="43"/>
    </row>
    <row r="3482" ht="12.75">
      <c r="B3482" s="43"/>
    </row>
    <row r="3483" ht="12.75">
      <c r="B3483" s="43"/>
    </row>
    <row r="3484" ht="12.75">
      <c r="B3484" s="43"/>
    </row>
    <row r="3485" ht="12.75">
      <c r="B3485" s="43"/>
    </row>
    <row r="3486" ht="12.75">
      <c r="B3486" s="43"/>
    </row>
    <row r="3487" ht="12.75">
      <c r="B3487" s="43"/>
    </row>
    <row r="3488" ht="12.75">
      <c r="B3488" s="43"/>
    </row>
    <row r="3489" ht="12.75">
      <c r="B3489" s="43"/>
    </row>
    <row r="3490" ht="12.75">
      <c r="B3490" s="43"/>
    </row>
    <row r="3491" ht="12.75">
      <c r="B3491" s="43"/>
    </row>
    <row r="3492" ht="12.75">
      <c r="B3492" s="43"/>
    </row>
    <row r="3493" ht="12.75">
      <c r="B3493" s="43"/>
    </row>
    <row r="3494" ht="12.75">
      <c r="B3494" s="43"/>
    </row>
    <row r="3495" ht="12.75">
      <c r="B3495" s="43"/>
    </row>
    <row r="3496" ht="12.75">
      <c r="B3496" s="43"/>
    </row>
    <row r="3497" ht="12.75">
      <c r="B3497" s="43"/>
    </row>
    <row r="3498" ht="12.75">
      <c r="B3498" s="43"/>
    </row>
    <row r="3499" ht="12.75">
      <c r="B3499" s="43"/>
    </row>
    <row r="3500" ht="12.75">
      <c r="B3500" s="43"/>
    </row>
    <row r="3501" ht="12.75">
      <c r="B3501" s="43"/>
    </row>
    <row r="3502" ht="12.75">
      <c r="B3502" s="43"/>
    </row>
    <row r="3503" ht="12.75">
      <c r="B3503" s="43"/>
    </row>
    <row r="3504" ht="12.75">
      <c r="B3504" s="43"/>
    </row>
    <row r="3505" ht="12.75">
      <c r="B3505" s="43"/>
    </row>
    <row r="3506" ht="12.75">
      <c r="B3506" s="43"/>
    </row>
    <row r="3507" ht="12.75">
      <c r="B3507" s="43"/>
    </row>
    <row r="3508" ht="12.75">
      <c r="B3508" s="43"/>
    </row>
    <row r="3509" ht="12.75">
      <c r="B3509" s="43"/>
    </row>
    <row r="3510" ht="12.75">
      <c r="B3510" s="43"/>
    </row>
    <row r="3511" ht="12.75">
      <c r="B3511" s="43"/>
    </row>
    <row r="3512" ht="12.75">
      <c r="B3512" s="43"/>
    </row>
    <row r="3513" ht="12.75">
      <c r="B3513" s="43"/>
    </row>
    <row r="3514" ht="12.75">
      <c r="B3514" s="43"/>
    </row>
    <row r="3515" ht="12.75">
      <c r="B3515" s="43"/>
    </row>
    <row r="3516" ht="12.75">
      <c r="B3516" s="43"/>
    </row>
    <row r="3517" ht="12.75">
      <c r="B3517" s="43"/>
    </row>
    <row r="3518" ht="12.75">
      <c r="B3518" s="43"/>
    </row>
    <row r="3519" ht="12.75">
      <c r="B3519" s="43"/>
    </row>
    <row r="3520" ht="12.75">
      <c r="B3520" s="43"/>
    </row>
    <row r="3521" ht="12.75">
      <c r="B3521" s="43"/>
    </row>
    <row r="3522" ht="12.75">
      <c r="B3522" s="43"/>
    </row>
    <row r="3523" ht="12.75">
      <c r="B3523" s="43"/>
    </row>
    <row r="3524" ht="12.75">
      <c r="B3524" s="43"/>
    </row>
    <row r="3525" ht="12.75">
      <c r="B3525" s="43"/>
    </row>
    <row r="3526" ht="12.75">
      <c r="B3526" s="43"/>
    </row>
    <row r="3527" ht="12.75">
      <c r="B3527" s="43"/>
    </row>
    <row r="3528" ht="12.75">
      <c r="B3528" s="43"/>
    </row>
    <row r="3529" ht="12.75">
      <c r="B3529" s="43"/>
    </row>
    <row r="3530" ht="12.75">
      <c r="B3530" s="43"/>
    </row>
    <row r="3531" ht="12.75">
      <c r="B3531" s="43"/>
    </row>
    <row r="3532" ht="12.75">
      <c r="B3532" s="43"/>
    </row>
    <row r="3533" ht="12.75">
      <c r="B3533" s="43"/>
    </row>
    <row r="3534" ht="12.75">
      <c r="B3534" s="43"/>
    </row>
    <row r="3535" ht="12.75">
      <c r="B3535" s="43"/>
    </row>
    <row r="3536" ht="12.75">
      <c r="B3536" s="43"/>
    </row>
    <row r="3537" ht="12.75">
      <c r="B3537" s="43"/>
    </row>
    <row r="3538" ht="12.75">
      <c r="B3538" s="43"/>
    </row>
    <row r="3539" ht="12.75">
      <c r="B3539" s="43"/>
    </row>
    <row r="3540" ht="12.75">
      <c r="B3540" s="43"/>
    </row>
    <row r="3541" ht="12.75">
      <c r="B3541" s="43"/>
    </row>
    <row r="3542" ht="12.75">
      <c r="B3542" s="43"/>
    </row>
    <row r="3543" ht="12.75">
      <c r="B3543" s="43"/>
    </row>
    <row r="3544" ht="12.75">
      <c r="B3544" s="43"/>
    </row>
    <row r="3545" ht="12.75">
      <c r="B3545" s="43"/>
    </row>
    <row r="3546" ht="12.75">
      <c r="B3546" s="43"/>
    </row>
    <row r="3547" ht="12.75">
      <c r="B3547" s="43"/>
    </row>
    <row r="3548" ht="12.75">
      <c r="B3548" s="43"/>
    </row>
    <row r="3549" ht="12.75">
      <c r="B3549" s="43"/>
    </row>
    <row r="3550" ht="12.75">
      <c r="B3550" s="43"/>
    </row>
    <row r="3551" ht="12.75">
      <c r="B3551" s="43"/>
    </row>
    <row r="3552" ht="12.75">
      <c r="B3552" s="43"/>
    </row>
    <row r="3553" ht="12.75">
      <c r="B3553" s="43"/>
    </row>
    <row r="3554" ht="12.75">
      <c r="B3554" s="43"/>
    </row>
    <row r="3555" ht="12.75">
      <c r="B3555" s="43"/>
    </row>
    <row r="3556" ht="12.75">
      <c r="B3556" s="43"/>
    </row>
    <row r="3557" ht="12.75">
      <c r="B3557" s="43"/>
    </row>
    <row r="3558" ht="12.75">
      <c r="B3558" s="43"/>
    </row>
    <row r="3559" ht="12.75">
      <c r="B3559" s="43"/>
    </row>
    <row r="3560" ht="12.75">
      <c r="B3560" s="43"/>
    </row>
    <row r="3561" ht="12.75">
      <c r="B3561" s="43"/>
    </row>
    <row r="3562" ht="12.75">
      <c r="B3562" s="43"/>
    </row>
    <row r="3563" ht="12.75">
      <c r="B3563" s="43"/>
    </row>
    <row r="3564" ht="12.75">
      <c r="B3564" s="43"/>
    </row>
    <row r="3565" ht="12.75">
      <c r="B3565" s="43"/>
    </row>
    <row r="3566" ht="12.75">
      <c r="B3566" s="43"/>
    </row>
    <row r="3567" ht="12.75">
      <c r="B3567" s="43"/>
    </row>
    <row r="3568" ht="12.75">
      <c r="B3568" s="43"/>
    </row>
    <row r="3569" ht="12.75">
      <c r="B3569" s="43"/>
    </row>
    <row r="3570" ht="12.75">
      <c r="B3570" s="43"/>
    </row>
    <row r="3571" ht="12.75">
      <c r="B3571" s="43"/>
    </row>
    <row r="3572" ht="12.75">
      <c r="B3572" s="43"/>
    </row>
    <row r="3573" ht="12.75">
      <c r="B3573" s="43"/>
    </row>
    <row r="3574" ht="12.75">
      <c r="B3574" s="43"/>
    </row>
    <row r="3575" ht="12.75">
      <c r="B3575" s="43"/>
    </row>
    <row r="3576" ht="12.75">
      <c r="B3576" s="43"/>
    </row>
    <row r="3577" ht="12.75">
      <c r="B3577" s="43"/>
    </row>
    <row r="3578" ht="12.75">
      <c r="B3578" s="43"/>
    </row>
    <row r="3579" ht="12.75">
      <c r="B3579" s="43"/>
    </row>
    <row r="3580" ht="12.75">
      <c r="B3580" s="43"/>
    </row>
    <row r="3581" ht="12.75">
      <c r="B3581" s="43"/>
    </row>
    <row r="3582" ht="12.75">
      <c r="B3582" s="43"/>
    </row>
    <row r="3583" ht="12.75">
      <c r="B3583" s="43"/>
    </row>
    <row r="3584" ht="12.75">
      <c r="B3584" s="43"/>
    </row>
    <row r="3585" ht="12.75">
      <c r="B3585" s="43"/>
    </row>
    <row r="3586" ht="12.75">
      <c r="B3586" s="43"/>
    </row>
    <row r="3587" ht="12.75">
      <c r="B3587" s="43"/>
    </row>
    <row r="3588" ht="12.75">
      <c r="B3588" s="43"/>
    </row>
    <row r="3589" ht="12.75">
      <c r="B3589" s="43"/>
    </row>
    <row r="3590" ht="12.75">
      <c r="B3590" s="43"/>
    </row>
    <row r="3591" ht="12.75">
      <c r="B3591" s="43"/>
    </row>
    <row r="3592" ht="12.75">
      <c r="B3592" s="43"/>
    </row>
    <row r="3593" ht="12.75">
      <c r="B3593" s="43"/>
    </row>
    <row r="3594" ht="12.75">
      <c r="B3594" s="43"/>
    </row>
    <row r="3595" ht="12.75">
      <c r="B3595" s="43"/>
    </row>
    <row r="3596" ht="12.75">
      <c r="B3596" s="43"/>
    </row>
    <row r="3597" ht="12.75">
      <c r="B3597" s="43"/>
    </row>
    <row r="3598" ht="12.75">
      <c r="B3598" s="43"/>
    </row>
    <row r="3599" ht="12.75">
      <c r="B3599" s="43"/>
    </row>
    <row r="3600" ht="12.75">
      <c r="B3600" s="43"/>
    </row>
    <row r="3601" ht="12.75">
      <c r="B3601" s="43"/>
    </row>
    <row r="3602" ht="12.75">
      <c r="B3602" s="43"/>
    </row>
    <row r="3603" ht="12.75">
      <c r="B3603" s="43"/>
    </row>
    <row r="3604" ht="12.75">
      <c r="B3604" s="43"/>
    </row>
    <row r="3605" ht="12.75">
      <c r="B3605" s="43"/>
    </row>
    <row r="3606" ht="12.75">
      <c r="B3606" s="43"/>
    </row>
    <row r="3607" ht="12.75">
      <c r="B3607" s="43"/>
    </row>
    <row r="3608" ht="12.75">
      <c r="B3608" s="43"/>
    </row>
    <row r="3609" ht="12.75">
      <c r="B3609" s="43"/>
    </row>
    <row r="3610" ht="12.75">
      <c r="B3610" s="43"/>
    </row>
    <row r="3611" ht="12.75">
      <c r="B3611" s="43"/>
    </row>
    <row r="3612" ht="12.75">
      <c r="B3612" s="43"/>
    </row>
    <row r="3613" ht="12.75">
      <c r="B3613" s="43"/>
    </row>
    <row r="3614" ht="12.75">
      <c r="B3614" s="43"/>
    </row>
    <row r="3615" ht="12.75">
      <c r="B3615" s="43"/>
    </row>
    <row r="3616" ht="12.75">
      <c r="B3616" s="43"/>
    </row>
    <row r="3617" ht="12.75">
      <c r="B3617" s="43"/>
    </row>
    <row r="3618" ht="12.75">
      <c r="B3618" s="43"/>
    </row>
    <row r="3619" ht="12.75">
      <c r="B3619" s="43"/>
    </row>
    <row r="3620" ht="12.75">
      <c r="B3620" s="43"/>
    </row>
    <row r="3621" ht="12.75">
      <c r="B3621" s="43"/>
    </row>
    <row r="3622" ht="12.75">
      <c r="B3622" s="43"/>
    </row>
    <row r="3623" ht="12.75">
      <c r="B3623" s="43"/>
    </row>
    <row r="3624" ht="12.75">
      <c r="B3624" s="43"/>
    </row>
    <row r="3625" ht="12.75">
      <c r="B3625" s="43"/>
    </row>
    <row r="3626" ht="12.75">
      <c r="B3626" s="43"/>
    </row>
    <row r="3627" ht="12.75">
      <c r="B3627" s="43"/>
    </row>
    <row r="3628" ht="12.75">
      <c r="B3628" s="43"/>
    </row>
    <row r="3629" ht="12.75">
      <c r="B3629" s="43"/>
    </row>
    <row r="3630" ht="12.75">
      <c r="B3630" s="43"/>
    </row>
    <row r="3631" ht="12.75">
      <c r="B3631" s="43"/>
    </row>
    <row r="3632" ht="12.75">
      <c r="B3632" s="43"/>
    </row>
    <row r="3633" ht="12.75">
      <c r="B3633" s="43"/>
    </row>
    <row r="3634" ht="12.75">
      <c r="B3634" s="43"/>
    </row>
    <row r="3635" ht="12.75">
      <c r="B3635" s="43"/>
    </row>
    <row r="3636" ht="12.75">
      <c r="B3636" s="43"/>
    </row>
    <row r="3637" ht="12.75">
      <c r="B3637" s="43"/>
    </row>
    <row r="3638" ht="12.75">
      <c r="B3638" s="43"/>
    </row>
    <row r="3639" ht="12.75">
      <c r="B3639" s="43"/>
    </row>
    <row r="3640" ht="12.75">
      <c r="B3640" s="43"/>
    </row>
    <row r="3641" ht="12.75">
      <c r="B3641" s="43"/>
    </row>
    <row r="3642" ht="12.75">
      <c r="B3642" s="43"/>
    </row>
    <row r="3643" ht="12.75">
      <c r="B3643" s="43"/>
    </row>
    <row r="3644" ht="12.75">
      <c r="B3644" s="43"/>
    </row>
    <row r="3645" ht="12.75">
      <c r="B3645" s="43"/>
    </row>
    <row r="3646" ht="12.75">
      <c r="B3646" s="43"/>
    </row>
    <row r="3647" ht="12.75">
      <c r="B3647" s="43"/>
    </row>
    <row r="3648" ht="12.75">
      <c r="B3648" s="43"/>
    </row>
    <row r="3649" ht="12.75">
      <c r="B3649" s="43"/>
    </row>
    <row r="3650" ht="12.75">
      <c r="B3650" s="43"/>
    </row>
    <row r="3651" ht="12.75">
      <c r="B3651" s="43"/>
    </row>
    <row r="3652" ht="12.75">
      <c r="B3652" s="43"/>
    </row>
    <row r="3653" ht="12.75">
      <c r="B3653" s="43"/>
    </row>
    <row r="3654" ht="12.75">
      <c r="B3654" s="43"/>
    </row>
    <row r="3655" ht="12.75">
      <c r="B3655" s="43"/>
    </row>
    <row r="3656" ht="12.75">
      <c r="B3656" s="43"/>
    </row>
    <row r="3657" ht="12.75">
      <c r="B3657" s="43"/>
    </row>
    <row r="3658" ht="12.75">
      <c r="B3658" s="43"/>
    </row>
    <row r="3659" ht="12.75">
      <c r="B3659" s="43"/>
    </row>
    <row r="3660" ht="12.75">
      <c r="B3660" s="43"/>
    </row>
    <row r="3661" ht="12.75">
      <c r="B3661" s="43"/>
    </row>
    <row r="3662" ht="12.75">
      <c r="B3662" s="43"/>
    </row>
    <row r="3663" ht="12.75">
      <c r="B3663" s="43"/>
    </row>
    <row r="3664" ht="12.75">
      <c r="B3664" s="43"/>
    </row>
    <row r="3665" ht="12.75">
      <c r="B3665" s="43"/>
    </row>
    <row r="3666" ht="12.75">
      <c r="B3666" s="43"/>
    </row>
    <row r="3667" ht="12.75">
      <c r="B3667" s="43"/>
    </row>
    <row r="3668" ht="12.75">
      <c r="B3668" s="43"/>
    </row>
    <row r="3669" ht="12.75">
      <c r="B3669" s="43"/>
    </row>
    <row r="3670" ht="12.75">
      <c r="B3670" s="43"/>
    </row>
    <row r="3671" ht="12.75">
      <c r="B3671" s="43"/>
    </row>
    <row r="3672" ht="12.75">
      <c r="B3672" s="43"/>
    </row>
    <row r="3673" ht="12.75">
      <c r="B3673" s="43"/>
    </row>
    <row r="3674" ht="12.75">
      <c r="B3674" s="43"/>
    </row>
    <row r="3675" ht="12.75">
      <c r="B3675" s="43"/>
    </row>
    <row r="3676" ht="12.75">
      <c r="B3676" s="43"/>
    </row>
    <row r="3677" ht="12.75">
      <c r="B3677" s="43"/>
    </row>
    <row r="3678" ht="12.75">
      <c r="B3678" s="43"/>
    </row>
    <row r="3679" ht="12.75">
      <c r="B3679" s="43"/>
    </row>
    <row r="3680" ht="12.75">
      <c r="B3680" s="43"/>
    </row>
    <row r="3681" ht="12.75">
      <c r="B3681" s="43"/>
    </row>
    <row r="3682" ht="12.75">
      <c r="B3682" s="43"/>
    </row>
    <row r="3683" ht="12.75">
      <c r="B3683" s="43"/>
    </row>
    <row r="3684" ht="12.75">
      <c r="B3684" s="43"/>
    </row>
    <row r="3685" ht="12.75">
      <c r="B3685" s="43"/>
    </row>
    <row r="3686" ht="12.75">
      <c r="B3686" s="43"/>
    </row>
    <row r="3687" ht="12.75">
      <c r="B3687" s="43"/>
    </row>
    <row r="3688" ht="12.75">
      <c r="B3688" s="43"/>
    </row>
    <row r="3689" ht="12.75">
      <c r="B3689" s="43"/>
    </row>
    <row r="3690" ht="12.75">
      <c r="B3690" s="43"/>
    </row>
    <row r="3691" ht="12.75">
      <c r="B3691" s="43"/>
    </row>
    <row r="3692" ht="12.75">
      <c r="B3692" s="43"/>
    </row>
    <row r="3693" ht="12.75">
      <c r="B3693" s="43"/>
    </row>
    <row r="3694" ht="12.75">
      <c r="B3694" s="43"/>
    </row>
    <row r="3695" ht="12.75">
      <c r="B3695" s="43"/>
    </row>
    <row r="3696" ht="12.75">
      <c r="B3696" s="43"/>
    </row>
    <row r="3697" ht="12.75">
      <c r="B3697" s="43"/>
    </row>
    <row r="3698" ht="12.75">
      <c r="B3698" s="43"/>
    </row>
    <row r="3699" ht="12.75">
      <c r="B3699" s="43"/>
    </row>
    <row r="3700" ht="12.75">
      <c r="B3700" s="43"/>
    </row>
    <row r="3701" ht="12.75">
      <c r="B3701" s="43"/>
    </row>
    <row r="3702" ht="12.75">
      <c r="B3702" s="43"/>
    </row>
    <row r="3703" ht="12.75">
      <c r="B3703" s="43"/>
    </row>
    <row r="3704" ht="12.75">
      <c r="B3704" s="43"/>
    </row>
    <row r="3705" ht="12.75">
      <c r="B3705" s="43"/>
    </row>
    <row r="3706" ht="12.75">
      <c r="B3706" s="43"/>
    </row>
    <row r="3707" ht="12.75">
      <c r="B3707" s="43"/>
    </row>
    <row r="3708" ht="12.75">
      <c r="B3708" s="43"/>
    </row>
    <row r="3709" ht="12.75">
      <c r="B3709" s="43"/>
    </row>
    <row r="3710" ht="12.75">
      <c r="B3710" s="43"/>
    </row>
    <row r="3711" ht="12.75">
      <c r="B3711" s="43"/>
    </row>
    <row r="3712" ht="12.75">
      <c r="B3712" s="43"/>
    </row>
    <row r="3713" ht="12.75">
      <c r="B3713" s="43"/>
    </row>
    <row r="3714" ht="12.75">
      <c r="B3714" s="43"/>
    </row>
    <row r="3715" ht="12.75">
      <c r="B3715" s="43"/>
    </row>
    <row r="3716" ht="12.75">
      <c r="B3716" s="43"/>
    </row>
    <row r="3717" ht="12.75">
      <c r="B3717" s="43"/>
    </row>
    <row r="3718" ht="12.75">
      <c r="B3718" s="43"/>
    </row>
    <row r="3719" ht="12.75">
      <c r="B3719" s="43"/>
    </row>
    <row r="3720" ht="12.75">
      <c r="B3720" s="43"/>
    </row>
    <row r="3721" ht="12.75">
      <c r="B3721" s="43"/>
    </row>
    <row r="3722" ht="12.75">
      <c r="B3722" s="43"/>
    </row>
    <row r="3723" ht="12.75">
      <c r="B3723" s="43"/>
    </row>
    <row r="3724" ht="12.75">
      <c r="B3724" s="43"/>
    </row>
    <row r="3725" ht="12.75">
      <c r="B3725" s="43"/>
    </row>
    <row r="3726" ht="12.75">
      <c r="B3726" s="43"/>
    </row>
    <row r="3727" ht="12.75">
      <c r="B3727" s="43"/>
    </row>
    <row r="3728" ht="12.75">
      <c r="B3728" s="43"/>
    </row>
    <row r="3729" ht="12.75">
      <c r="B3729" s="43"/>
    </row>
    <row r="3730" ht="12.75">
      <c r="B3730" s="43"/>
    </row>
    <row r="3731" ht="12.75">
      <c r="B3731" s="43"/>
    </row>
    <row r="3732" ht="12.75">
      <c r="B3732" s="43"/>
    </row>
    <row r="3733" ht="12.75">
      <c r="B3733" s="43"/>
    </row>
    <row r="3734" ht="12.75">
      <c r="B3734" s="43"/>
    </row>
    <row r="3735" ht="12.75">
      <c r="B3735" s="43"/>
    </row>
    <row r="3736" ht="12.75">
      <c r="B3736" s="43"/>
    </row>
    <row r="3737" ht="12.75">
      <c r="B3737" s="43"/>
    </row>
    <row r="3738" ht="12.75">
      <c r="B3738" s="43"/>
    </row>
    <row r="3739" ht="12.75">
      <c r="B3739" s="43"/>
    </row>
    <row r="3740" ht="12.75">
      <c r="B3740" s="43"/>
    </row>
    <row r="3741" ht="12.75">
      <c r="B3741" s="43"/>
    </row>
    <row r="3742" ht="12.75">
      <c r="B3742" s="43"/>
    </row>
    <row r="3743" ht="12.75">
      <c r="B3743" s="43"/>
    </row>
    <row r="3744" ht="12.75">
      <c r="B3744" s="43"/>
    </row>
    <row r="3745" ht="12.75">
      <c r="B3745" s="43"/>
    </row>
    <row r="3746" ht="12.75">
      <c r="B3746" s="43"/>
    </row>
    <row r="3747" ht="12.75">
      <c r="B3747" s="43"/>
    </row>
    <row r="3748" ht="12.75">
      <c r="B3748" s="43"/>
    </row>
    <row r="3749" ht="12.75">
      <c r="B3749" s="43"/>
    </row>
    <row r="3750" ht="12.75">
      <c r="B3750" s="43"/>
    </row>
    <row r="3751" ht="12.75">
      <c r="B3751" s="43"/>
    </row>
    <row r="3752" ht="12.75">
      <c r="B3752" s="43"/>
    </row>
    <row r="3753" ht="12.75">
      <c r="B3753" s="43"/>
    </row>
    <row r="3754" ht="12.75">
      <c r="B3754" s="43"/>
    </row>
    <row r="3755" ht="12.75">
      <c r="B3755" s="43"/>
    </row>
    <row r="3756" ht="12.75">
      <c r="B3756" s="43"/>
    </row>
    <row r="3757" ht="12.75">
      <c r="B3757" s="43"/>
    </row>
    <row r="3758" ht="12.75">
      <c r="B3758" s="43"/>
    </row>
    <row r="3759" ht="12.75">
      <c r="B3759" s="43"/>
    </row>
    <row r="3760" ht="12.75">
      <c r="B3760" s="43"/>
    </row>
    <row r="3761" ht="12.75">
      <c r="B3761" s="43"/>
    </row>
    <row r="3762" ht="12.75">
      <c r="B3762" s="43"/>
    </row>
    <row r="3763" ht="12.75">
      <c r="B3763" s="43"/>
    </row>
    <row r="3764" ht="12.75">
      <c r="B3764" s="43"/>
    </row>
    <row r="3765" ht="12.75">
      <c r="B3765" s="43"/>
    </row>
    <row r="3766" ht="12.75">
      <c r="B3766" s="43"/>
    </row>
    <row r="3767" ht="12.75">
      <c r="B3767" s="43"/>
    </row>
    <row r="3768" ht="12.75">
      <c r="B3768" s="43"/>
    </row>
    <row r="3769" ht="12.75">
      <c r="B3769" s="43"/>
    </row>
    <row r="3770" ht="12.75">
      <c r="B3770" s="43"/>
    </row>
    <row r="3771" ht="12.75">
      <c r="B3771" s="43"/>
    </row>
    <row r="3772" ht="12.75">
      <c r="B3772" s="43"/>
    </row>
    <row r="3773" ht="12.75">
      <c r="B3773" s="43"/>
    </row>
    <row r="3774" ht="12.75">
      <c r="B3774" s="43"/>
    </row>
    <row r="3775" ht="12.75">
      <c r="B3775" s="43"/>
    </row>
    <row r="3776" ht="12.75">
      <c r="B3776" s="43"/>
    </row>
    <row r="3777" ht="12.75">
      <c r="B3777" s="43"/>
    </row>
    <row r="3778" ht="12.75">
      <c r="B3778" s="43"/>
    </row>
    <row r="3779" ht="12.75">
      <c r="B3779" s="43"/>
    </row>
    <row r="3780" ht="12.75">
      <c r="B3780" s="43"/>
    </row>
    <row r="3781" ht="12.75">
      <c r="B3781" s="43"/>
    </row>
    <row r="3782" ht="12.75">
      <c r="B3782" s="43"/>
    </row>
    <row r="3783" ht="12.75">
      <c r="B3783" s="43"/>
    </row>
    <row r="3784" ht="12.75">
      <c r="B3784" s="43"/>
    </row>
    <row r="3785" ht="12.75">
      <c r="B3785" s="43"/>
    </row>
    <row r="3786" ht="12.75">
      <c r="B3786" s="43"/>
    </row>
    <row r="3787" ht="12.75">
      <c r="B3787" s="43"/>
    </row>
    <row r="3788" ht="12.75">
      <c r="B3788" s="43"/>
    </row>
    <row r="3789" ht="12.75">
      <c r="B3789" s="43"/>
    </row>
    <row r="3790" ht="12.75">
      <c r="B3790" s="43"/>
    </row>
    <row r="3791" ht="12.75">
      <c r="B3791" s="43"/>
    </row>
    <row r="3792" ht="12.75">
      <c r="B3792" s="43"/>
    </row>
    <row r="3793" ht="12.75">
      <c r="B3793" s="43"/>
    </row>
    <row r="3794" ht="12.75">
      <c r="B3794" s="43"/>
    </row>
    <row r="3795" ht="12.75">
      <c r="B3795" s="43"/>
    </row>
    <row r="3796" ht="12.75">
      <c r="B3796" s="43"/>
    </row>
    <row r="3797" ht="12.75">
      <c r="B3797" s="43"/>
    </row>
    <row r="3798" ht="12.75">
      <c r="B3798" s="43"/>
    </row>
    <row r="3799" ht="12.75">
      <c r="B3799" s="43"/>
    </row>
    <row r="3800" ht="12.75">
      <c r="B3800" s="43"/>
    </row>
    <row r="3801" ht="12.75">
      <c r="B3801" s="43"/>
    </row>
    <row r="3802" ht="12.75">
      <c r="B3802" s="43"/>
    </row>
    <row r="3803" ht="12.75">
      <c r="B3803" s="43"/>
    </row>
    <row r="3804" ht="12.75">
      <c r="B3804" s="43"/>
    </row>
    <row r="3805" ht="12.75">
      <c r="B3805" s="43"/>
    </row>
    <row r="3806" ht="12.75">
      <c r="B3806" s="43"/>
    </row>
    <row r="3807" ht="12.75">
      <c r="B3807" s="43"/>
    </row>
    <row r="3808" ht="12.75">
      <c r="B3808" s="43"/>
    </row>
    <row r="3809" ht="12.75">
      <c r="B3809" s="43"/>
    </row>
    <row r="3810" ht="12.75">
      <c r="B3810" s="43"/>
    </row>
    <row r="3811" ht="12.75">
      <c r="B3811" s="43"/>
    </row>
    <row r="3812" ht="12.75">
      <c r="B3812" s="43"/>
    </row>
    <row r="3813" ht="12.75">
      <c r="B3813" s="43"/>
    </row>
    <row r="3814" ht="12.75">
      <c r="B3814" s="43"/>
    </row>
    <row r="3815" ht="12.75">
      <c r="B3815" s="43"/>
    </row>
    <row r="3816" ht="12.75">
      <c r="B3816" s="43"/>
    </row>
    <row r="3817" ht="12.75">
      <c r="B3817" s="43"/>
    </row>
    <row r="3818" ht="12.75">
      <c r="B3818" s="43"/>
    </row>
    <row r="3819" ht="12.75">
      <c r="B3819" s="43"/>
    </row>
    <row r="3820" ht="12.75">
      <c r="B3820" s="43"/>
    </row>
    <row r="3821" ht="12.75">
      <c r="B3821" s="43"/>
    </row>
    <row r="3822" ht="12.75">
      <c r="B3822" s="43"/>
    </row>
    <row r="3823" ht="12.75">
      <c r="B3823" s="43"/>
    </row>
    <row r="3824" ht="12.75">
      <c r="B3824" s="43"/>
    </row>
    <row r="3825" ht="12.75">
      <c r="B3825" s="43"/>
    </row>
    <row r="3826" ht="12.75">
      <c r="B3826" s="43"/>
    </row>
    <row r="3827" ht="12.75">
      <c r="B3827" s="43"/>
    </row>
    <row r="3828" ht="12.75">
      <c r="B3828" s="43"/>
    </row>
    <row r="3829" ht="12.75">
      <c r="B3829" s="43"/>
    </row>
    <row r="3830" ht="12.75">
      <c r="B3830" s="43"/>
    </row>
    <row r="3831" ht="12.75">
      <c r="B3831" s="43"/>
    </row>
    <row r="3832" ht="12.75">
      <c r="B3832" s="43"/>
    </row>
    <row r="3833" ht="12.75">
      <c r="B3833" s="43"/>
    </row>
    <row r="3834" ht="12.75">
      <c r="B3834" s="43"/>
    </row>
    <row r="3835" ht="12.75">
      <c r="B3835" s="43"/>
    </row>
    <row r="3836" ht="12.75">
      <c r="B3836" s="43"/>
    </row>
    <row r="3837" ht="12.75">
      <c r="B3837" s="43"/>
    </row>
    <row r="3838" ht="12.75">
      <c r="B3838" s="43"/>
    </row>
    <row r="3839" ht="12.75">
      <c r="B3839" s="43"/>
    </row>
    <row r="3840" ht="12.75">
      <c r="B3840" s="43"/>
    </row>
    <row r="3841" ht="12.75">
      <c r="B3841" s="43"/>
    </row>
    <row r="3842" ht="12.75">
      <c r="B3842" s="43"/>
    </row>
    <row r="3843" ht="12.75">
      <c r="B3843" s="43"/>
    </row>
    <row r="3844" ht="12.75">
      <c r="B3844" s="43"/>
    </row>
    <row r="3845" ht="12.75">
      <c r="B3845" s="43"/>
    </row>
    <row r="3846" ht="12.75">
      <c r="B3846" s="43"/>
    </row>
    <row r="3847" ht="12.75">
      <c r="B3847" s="43"/>
    </row>
    <row r="3848" ht="12.75">
      <c r="B3848" s="43"/>
    </row>
    <row r="3849" ht="12.75">
      <c r="B3849" s="43"/>
    </row>
    <row r="3850" ht="12.75">
      <c r="B3850" s="43"/>
    </row>
    <row r="3851" ht="12.75">
      <c r="B3851" s="43"/>
    </row>
    <row r="3852" ht="12.75">
      <c r="B3852" s="43"/>
    </row>
    <row r="3853" ht="12.75">
      <c r="B3853" s="43"/>
    </row>
    <row r="3854" ht="12.75">
      <c r="B3854" s="43"/>
    </row>
    <row r="3855" ht="12.75">
      <c r="B3855" s="43"/>
    </row>
    <row r="3856" ht="12.75">
      <c r="B3856" s="43"/>
    </row>
    <row r="3857" ht="12.75">
      <c r="B3857" s="43"/>
    </row>
    <row r="3858" ht="12.75">
      <c r="B3858" s="43"/>
    </row>
    <row r="3859" ht="12.75">
      <c r="B3859" s="43"/>
    </row>
    <row r="3860" ht="12.75">
      <c r="B3860" s="43"/>
    </row>
    <row r="3861" ht="12.75">
      <c r="B3861" s="43"/>
    </row>
    <row r="3862" ht="12.75">
      <c r="B3862" s="43"/>
    </row>
    <row r="3863" ht="12.75">
      <c r="B3863" s="43"/>
    </row>
    <row r="3864" ht="12.75">
      <c r="B3864" s="43"/>
    </row>
    <row r="3865" ht="12.75">
      <c r="B3865" s="43"/>
    </row>
    <row r="3866" ht="12.75">
      <c r="B3866" s="43"/>
    </row>
    <row r="3867" ht="12.75">
      <c r="B3867" s="43"/>
    </row>
    <row r="3868" ht="12.75">
      <c r="B3868" s="43"/>
    </row>
    <row r="3869" ht="12.75">
      <c r="B3869" s="43"/>
    </row>
    <row r="3870" ht="12.75">
      <c r="B3870" s="43"/>
    </row>
    <row r="3871" ht="12.75">
      <c r="B3871" s="43"/>
    </row>
    <row r="3872" ht="12.75">
      <c r="B3872" s="43"/>
    </row>
    <row r="3873" ht="12.75">
      <c r="B3873" s="43"/>
    </row>
    <row r="3874" ht="12.75">
      <c r="B3874" s="43"/>
    </row>
    <row r="3875" ht="12.75">
      <c r="B3875" s="43"/>
    </row>
    <row r="3876" ht="12.75">
      <c r="B3876" s="43"/>
    </row>
    <row r="3877" ht="12.75">
      <c r="B3877" s="43"/>
    </row>
    <row r="3878" ht="12.75">
      <c r="B3878" s="43"/>
    </row>
    <row r="3879" ht="12.75">
      <c r="B3879" s="43"/>
    </row>
    <row r="3880" ht="12.75">
      <c r="B3880" s="43"/>
    </row>
    <row r="3881" ht="12.75">
      <c r="B3881" s="43"/>
    </row>
    <row r="3882" ht="12.75">
      <c r="B3882" s="43"/>
    </row>
    <row r="3883" ht="12.75">
      <c r="B3883" s="43"/>
    </row>
    <row r="3884" ht="12.75">
      <c r="B3884" s="43"/>
    </row>
    <row r="3885" ht="12.75">
      <c r="B3885" s="43"/>
    </row>
    <row r="3886" ht="12.75">
      <c r="B3886" s="43"/>
    </row>
    <row r="3887" ht="12.75">
      <c r="B3887" s="43"/>
    </row>
    <row r="3888" ht="12.75">
      <c r="B3888" s="43"/>
    </row>
    <row r="3889" ht="12.75">
      <c r="B3889" s="43"/>
    </row>
    <row r="3890" ht="12.75">
      <c r="B3890" s="43"/>
    </row>
    <row r="3891" ht="12.75">
      <c r="B3891" s="43"/>
    </row>
    <row r="3892" ht="12.75">
      <c r="B3892" s="43"/>
    </row>
    <row r="3893" ht="12.75">
      <c r="B3893" s="43"/>
    </row>
    <row r="3894" ht="12.75">
      <c r="B3894" s="43"/>
    </row>
    <row r="3895" ht="12.75">
      <c r="B3895" s="43"/>
    </row>
    <row r="3896" ht="12.75">
      <c r="B3896" s="43"/>
    </row>
    <row r="3897" ht="12.75">
      <c r="B3897" s="43"/>
    </row>
    <row r="3898" ht="12.75">
      <c r="B3898" s="43"/>
    </row>
    <row r="3899" ht="12.75">
      <c r="B3899" s="43"/>
    </row>
    <row r="3900" ht="12.75">
      <c r="B3900" s="43"/>
    </row>
    <row r="3901" ht="12.75">
      <c r="B3901" s="43"/>
    </row>
    <row r="3902" ht="12.75">
      <c r="B3902" s="43"/>
    </row>
    <row r="3903" ht="12.75">
      <c r="B3903" s="43"/>
    </row>
    <row r="3904" ht="12.75">
      <c r="B3904" s="43"/>
    </row>
    <row r="3905" ht="12.75">
      <c r="B3905" s="43"/>
    </row>
    <row r="3906" ht="12.75">
      <c r="B3906" s="43"/>
    </row>
    <row r="3907" ht="12.75">
      <c r="B3907" s="43"/>
    </row>
    <row r="3908" ht="12.75">
      <c r="B3908" s="43"/>
    </row>
    <row r="3909" ht="12.75">
      <c r="B3909" s="43"/>
    </row>
    <row r="3910" ht="12.75">
      <c r="B3910" s="43"/>
    </row>
    <row r="3911" ht="12.75">
      <c r="B3911" s="43"/>
    </row>
    <row r="3912" ht="12.75">
      <c r="B3912" s="43"/>
    </row>
    <row r="3913" ht="12.75">
      <c r="B3913" s="43"/>
    </row>
    <row r="3914" ht="12.75">
      <c r="B3914" s="43"/>
    </row>
    <row r="3915" ht="12.75">
      <c r="B3915" s="43"/>
    </row>
    <row r="3916" ht="12.75">
      <c r="B3916" s="43"/>
    </row>
    <row r="3917" ht="12.75">
      <c r="B3917" s="43"/>
    </row>
    <row r="3918" ht="12.75">
      <c r="B3918" s="43"/>
    </row>
    <row r="3919" ht="12.75">
      <c r="B3919" s="43"/>
    </row>
    <row r="3920" ht="12.75">
      <c r="B3920" s="43"/>
    </row>
    <row r="3921" ht="12.75">
      <c r="B3921" s="43"/>
    </row>
    <row r="3922" ht="12.75">
      <c r="B3922" s="43"/>
    </row>
    <row r="3923" ht="12.75">
      <c r="B3923" s="43"/>
    </row>
    <row r="3924" ht="12.75">
      <c r="B3924" s="43"/>
    </row>
    <row r="3925" ht="12.75">
      <c r="B3925" s="43"/>
    </row>
    <row r="3926" ht="12.75">
      <c r="B3926" s="43"/>
    </row>
    <row r="3927" ht="12.75">
      <c r="B3927" s="43"/>
    </row>
    <row r="3928" ht="12.75">
      <c r="B3928" s="43"/>
    </row>
    <row r="3929" ht="12.75">
      <c r="B3929" s="43"/>
    </row>
    <row r="3930" ht="12.75">
      <c r="B3930" s="43"/>
    </row>
    <row r="3931" ht="12.75">
      <c r="B3931" s="43"/>
    </row>
    <row r="3932" ht="12.75">
      <c r="B3932" s="43"/>
    </row>
    <row r="3933" ht="12.75">
      <c r="B3933" s="43"/>
    </row>
    <row r="3934" ht="12.75">
      <c r="B3934" s="43"/>
    </row>
    <row r="3935" ht="12.75">
      <c r="B3935" s="43"/>
    </row>
    <row r="3936" ht="12.75">
      <c r="B3936" s="43"/>
    </row>
    <row r="3937" ht="12.75">
      <c r="B3937" s="43"/>
    </row>
    <row r="3938" ht="12.75">
      <c r="B3938" s="43"/>
    </row>
    <row r="3939" ht="12.75">
      <c r="B3939" s="43"/>
    </row>
    <row r="3940" ht="12.75">
      <c r="B3940" s="43"/>
    </row>
    <row r="3941" ht="12.75">
      <c r="B3941" s="43"/>
    </row>
    <row r="3942" ht="12.75">
      <c r="B3942" s="43"/>
    </row>
    <row r="3943" ht="12.75">
      <c r="B3943" s="43"/>
    </row>
    <row r="3944" ht="12.75">
      <c r="B3944" s="43"/>
    </row>
    <row r="3945" ht="12.75">
      <c r="B3945" s="43"/>
    </row>
    <row r="3946" ht="12.75">
      <c r="B3946" s="43"/>
    </row>
    <row r="3947" ht="12.75">
      <c r="B3947" s="43"/>
    </row>
    <row r="3948" ht="12.75">
      <c r="B3948" s="43"/>
    </row>
    <row r="3949" ht="12.75">
      <c r="B3949" s="43"/>
    </row>
    <row r="3950" ht="12.75">
      <c r="B3950" s="43"/>
    </row>
    <row r="3951" ht="12.75">
      <c r="B3951" s="43"/>
    </row>
    <row r="3952" ht="12.75">
      <c r="B3952" s="43"/>
    </row>
    <row r="3953" ht="12.75">
      <c r="B3953" s="43"/>
    </row>
    <row r="3954" ht="12.75">
      <c r="B3954" s="43"/>
    </row>
    <row r="3955" ht="12.75">
      <c r="B3955" s="43"/>
    </row>
    <row r="3956" ht="12.75">
      <c r="B3956" s="43"/>
    </row>
    <row r="3957" ht="12.75">
      <c r="B3957" s="43"/>
    </row>
    <row r="3958" ht="12.75">
      <c r="B3958" s="43"/>
    </row>
    <row r="3959" ht="12.75">
      <c r="B3959" s="43"/>
    </row>
    <row r="3960" ht="12.75">
      <c r="B3960" s="43"/>
    </row>
    <row r="3961" ht="12.75">
      <c r="B3961" s="43"/>
    </row>
    <row r="3962" ht="12.75">
      <c r="B3962" s="43"/>
    </row>
    <row r="3963" ht="12.75">
      <c r="B3963" s="43"/>
    </row>
    <row r="3964" ht="12.75">
      <c r="B3964" s="43"/>
    </row>
    <row r="3965" ht="12.75">
      <c r="B3965" s="43"/>
    </row>
    <row r="3966" ht="12.75">
      <c r="B3966" s="43"/>
    </row>
    <row r="3967" ht="12.75">
      <c r="B3967" s="43"/>
    </row>
    <row r="3968" ht="12.75">
      <c r="B3968" s="43"/>
    </row>
    <row r="3969" ht="12.75">
      <c r="B3969" s="43"/>
    </row>
    <row r="3970" ht="12.75">
      <c r="B3970" s="43"/>
    </row>
    <row r="3971" ht="12.75">
      <c r="B3971" s="43"/>
    </row>
    <row r="3972" ht="12.75">
      <c r="B3972" s="43"/>
    </row>
    <row r="3973" ht="12.75">
      <c r="B3973" s="43"/>
    </row>
    <row r="3974" ht="12.75">
      <c r="B3974" s="43"/>
    </row>
    <row r="3975" ht="12.75">
      <c r="B3975" s="43"/>
    </row>
    <row r="3976" ht="12.75">
      <c r="B3976" s="43"/>
    </row>
    <row r="3977" ht="12.75">
      <c r="B3977" s="43"/>
    </row>
    <row r="3978" ht="12.75">
      <c r="B3978" s="43"/>
    </row>
    <row r="3979" ht="12.75">
      <c r="B3979" s="43"/>
    </row>
    <row r="3980" ht="12.75">
      <c r="B3980" s="43"/>
    </row>
    <row r="3981" ht="12.75">
      <c r="B3981" s="43"/>
    </row>
    <row r="3982" ht="12.75">
      <c r="B3982" s="43"/>
    </row>
    <row r="3983" ht="12.75">
      <c r="B3983" s="43"/>
    </row>
    <row r="3984" ht="12.75">
      <c r="B3984" s="43"/>
    </row>
    <row r="3985" ht="12.75">
      <c r="B3985" s="43"/>
    </row>
    <row r="3986" ht="12.75">
      <c r="B3986" s="43"/>
    </row>
    <row r="3987" ht="12.75">
      <c r="B3987" s="43"/>
    </row>
    <row r="3988" ht="12.75">
      <c r="B3988" s="43"/>
    </row>
    <row r="3989" ht="12.75">
      <c r="B3989" s="43"/>
    </row>
    <row r="3990" ht="12.75">
      <c r="B3990" s="43"/>
    </row>
    <row r="3991" ht="12.75">
      <c r="B3991" s="43"/>
    </row>
    <row r="3992" ht="12.75">
      <c r="B3992" s="43"/>
    </row>
    <row r="3993" ht="12.75">
      <c r="B3993" s="43"/>
    </row>
    <row r="3994" ht="12.75">
      <c r="B3994" s="43"/>
    </row>
    <row r="3995" ht="12.75">
      <c r="B3995" s="43"/>
    </row>
    <row r="3996" ht="12.75">
      <c r="B3996" s="43"/>
    </row>
    <row r="3997" ht="12.75">
      <c r="B3997" s="43"/>
    </row>
    <row r="3998" ht="12.75">
      <c r="B3998" s="43"/>
    </row>
    <row r="3999" ht="12.75">
      <c r="B3999" s="43"/>
    </row>
    <row r="4000" ht="12.75">
      <c r="B4000" s="43"/>
    </row>
    <row r="4001" ht="12.75">
      <c r="B4001" s="43"/>
    </row>
    <row r="4002" ht="12.75">
      <c r="B4002" s="43"/>
    </row>
    <row r="4003" ht="12.75">
      <c r="B4003" s="43"/>
    </row>
    <row r="4004" ht="12.75">
      <c r="B4004" s="43"/>
    </row>
    <row r="4005" ht="12.75">
      <c r="B4005" s="43"/>
    </row>
    <row r="4006" ht="12.75">
      <c r="B4006" s="43"/>
    </row>
    <row r="4007" ht="12.75">
      <c r="B4007" s="43"/>
    </row>
    <row r="4008" ht="12.75">
      <c r="B4008" s="43"/>
    </row>
    <row r="4009" ht="12.75">
      <c r="B4009" s="43"/>
    </row>
    <row r="4010" ht="12.75">
      <c r="B4010" s="43"/>
    </row>
    <row r="4011" ht="12.75">
      <c r="B4011" s="43"/>
    </row>
    <row r="4012" ht="12.75">
      <c r="B4012" s="43"/>
    </row>
    <row r="4013" ht="12.75">
      <c r="B4013" s="43"/>
    </row>
    <row r="4014" ht="12.75">
      <c r="B4014" s="43"/>
    </row>
    <row r="4015" ht="12.75">
      <c r="B4015" s="43"/>
    </row>
    <row r="4016" ht="12.75">
      <c r="B4016" s="43"/>
    </row>
    <row r="4017" ht="12.75">
      <c r="B4017" s="43"/>
    </row>
    <row r="4018" ht="12.75">
      <c r="B4018" s="43"/>
    </row>
    <row r="4019" ht="12.75">
      <c r="B4019" s="43"/>
    </row>
    <row r="4020" ht="12.75">
      <c r="B4020" s="43"/>
    </row>
    <row r="4021" ht="12.75">
      <c r="B4021" s="43"/>
    </row>
    <row r="4022" ht="12.75">
      <c r="B4022" s="43"/>
    </row>
    <row r="4023" ht="12.75">
      <c r="B4023" s="43"/>
    </row>
    <row r="4024" ht="12.75">
      <c r="B4024" s="43"/>
    </row>
    <row r="4025" ht="12.75">
      <c r="B4025" s="43"/>
    </row>
    <row r="4026" ht="12.75">
      <c r="B4026" s="43"/>
    </row>
    <row r="4027" ht="12.75">
      <c r="B4027" s="43"/>
    </row>
    <row r="4028" ht="12.75">
      <c r="B4028" s="43"/>
    </row>
    <row r="4029" ht="12.75">
      <c r="B4029" s="43"/>
    </row>
    <row r="4030" ht="12.75">
      <c r="B4030" s="43"/>
    </row>
    <row r="4031" ht="12.75">
      <c r="B4031" s="43"/>
    </row>
    <row r="4032" ht="12.75">
      <c r="B4032" s="43"/>
    </row>
    <row r="4033" ht="12.75">
      <c r="B4033" s="43"/>
    </row>
    <row r="4034" ht="12.75">
      <c r="B4034" s="43"/>
    </row>
    <row r="4035" ht="12.75">
      <c r="B4035" s="43"/>
    </row>
    <row r="4036" ht="12.75">
      <c r="B4036" s="43"/>
    </row>
    <row r="4037" ht="12.75">
      <c r="B4037" s="43"/>
    </row>
    <row r="4038" ht="12.75">
      <c r="B4038" s="43"/>
    </row>
    <row r="4039" ht="12.75">
      <c r="B4039" s="43"/>
    </row>
    <row r="4040" ht="12.75">
      <c r="B4040" s="43"/>
    </row>
    <row r="4041" ht="12.75">
      <c r="B4041" s="43"/>
    </row>
    <row r="4042" ht="12.75">
      <c r="B4042" s="43"/>
    </row>
    <row r="4043" ht="12.75">
      <c r="B4043" s="43"/>
    </row>
    <row r="4044" ht="12.75">
      <c r="B4044" s="43"/>
    </row>
    <row r="4045" ht="12.75">
      <c r="B4045" s="43"/>
    </row>
    <row r="4046" ht="12.75">
      <c r="B4046" s="43"/>
    </row>
    <row r="4047" ht="12.75">
      <c r="B4047" s="43"/>
    </row>
    <row r="4048" ht="12.75">
      <c r="B4048" s="43"/>
    </row>
    <row r="4049" ht="12.75">
      <c r="B4049" s="43"/>
    </row>
    <row r="4050" ht="12.75">
      <c r="B4050" s="43"/>
    </row>
    <row r="4051" ht="12.75">
      <c r="B4051" s="43"/>
    </row>
    <row r="4052" ht="12.75">
      <c r="B4052" s="43"/>
    </row>
    <row r="4053" ht="12.75">
      <c r="B4053" s="43"/>
    </row>
    <row r="4054" ht="12.75">
      <c r="B4054" s="43"/>
    </row>
    <row r="4055" ht="12.75">
      <c r="B4055" s="43"/>
    </row>
    <row r="4056" ht="12.75">
      <c r="B4056" s="43"/>
    </row>
    <row r="4057" ht="12.75">
      <c r="B4057" s="43"/>
    </row>
    <row r="4058" ht="12.75">
      <c r="B4058" s="43"/>
    </row>
    <row r="4059" ht="12.75">
      <c r="B4059" s="43"/>
    </row>
    <row r="4060" ht="12.75">
      <c r="B4060" s="43"/>
    </row>
    <row r="4061" ht="12.75">
      <c r="B4061" s="43"/>
    </row>
    <row r="4062" ht="12.75">
      <c r="B4062" s="43"/>
    </row>
    <row r="4063" ht="12.75">
      <c r="B4063" s="43"/>
    </row>
    <row r="4064" ht="12.75">
      <c r="B4064" s="43"/>
    </row>
    <row r="4065" ht="12.75">
      <c r="B4065" s="43"/>
    </row>
    <row r="4066" ht="12.75">
      <c r="B4066" s="43"/>
    </row>
    <row r="4067" ht="12.75">
      <c r="B4067" s="43"/>
    </row>
    <row r="4068" ht="12.75">
      <c r="B4068" s="43"/>
    </row>
    <row r="4069" ht="12.75">
      <c r="B4069" s="43"/>
    </row>
    <row r="4070" ht="12.75">
      <c r="B4070" s="43"/>
    </row>
    <row r="4071" ht="12.75">
      <c r="B4071" s="43"/>
    </row>
    <row r="4072" ht="12.75">
      <c r="B4072" s="43"/>
    </row>
    <row r="4073" ht="12.75">
      <c r="B4073" s="43"/>
    </row>
    <row r="4074" ht="12.75">
      <c r="B4074" s="43"/>
    </row>
    <row r="4075" ht="12.75">
      <c r="B4075" s="43"/>
    </row>
    <row r="4076" ht="12.75">
      <c r="B4076" s="43"/>
    </row>
    <row r="4077" ht="12.75">
      <c r="B4077" s="43"/>
    </row>
    <row r="4078" ht="12.75">
      <c r="B4078" s="43"/>
    </row>
    <row r="4079" ht="12.75">
      <c r="B4079" s="43"/>
    </row>
    <row r="4080" ht="12.75">
      <c r="B4080" s="43"/>
    </row>
    <row r="4081" ht="12.75">
      <c r="B4081" s="43"/>
    </row>
    <row r="4082" ht="12.75">
      <c r="B4082" s="43"/>
    </row>
    <row r="4083" ht="12.75">
      <c r="B4083" s="43"/>
    </row>
    <row r="4084" ht="12.75">
      <c r="B4084" s="43"/>
    </row>
    <row r="4085" ht="12.75">
      <c r="B4085" s="43"/>
    </row>
    <row r="4086" ht="12.75">
      <c r="B4086" s="43"/>
    </row>
    <row r="4087" ht="12.75">
      <c r="B4087" s="43"/>
    </row>
    <row r="4088" ht="12.75">
      <c r="B4088" s="43"/>
    </row>
    <row r="4089" ht="12.75">
      <c r="B4089" s="43"/>
    </row>
    <row r="4090" ht="12.75">
      <c r="B4090" s="43"/>
    </row>
    <row r="4091" ht="12.75">
      <c r="B4091" s="43"/>
    </row>
    <row r="4092" ht="12.75">
      <c r="B4092" s="43"/>
    </row>
    <row r="4093" ht="12.75">
      <c r="B4093" s="43"/>
    </row>
    <row r="4094" ht="12.75">
      <c r="B4094" s="43"/>
    </row>
    <row r="4095" ht="12.75">
      <c r="B4095" s="43"/>
    </row>
    <row r="4096" ht="12.75">
      <c r="B4096" s="43"/>
    </row>
    <row r="4097" ht="12.75">
      <c r="B4097" s="43"/>
    </row>
    <row r="4098" ht="12.75">
      <c r="B4098" s="43"/>
    </row>
    <row r="4099" ht="12.75">
      <c r="B4099" s="43"/>
    </row>
    <row r="4100" ht="12.75">
      <c r="B4100" s="43"/>
    </row>
    <row r="4101" ht="12.75">
      <c r="B4101" s="43"/>
    </row>
    <row r="4102" ht="12.75">
      <c r="B4102" s="43"/>
    </row>
    <row r="4103" ht="12.75">
      <c r="B4103" s="43"/>
    </row>
    <row r="4104" ht="12.75">
      <c r="B4104" s="43"/>
    </row>
    <row r="4105" ht="12.75">
      <c r="B4105" s="43"/>
    </row>
    <row r="4106" ht="12.75">
      <c r="B4106" s="43"/>
    </row>
    <row r="4107" ht="12.75">
      <c r="B4107" s="43"/>
    </row>
    <row r="4108" ht="12.75">
      <c r="B4108" s="43"/>
    </row>
    <row r="4109" ht="12.75">
      <c r="B4109" s="43"/>
    </row>
    <row r="4110" ht="12.75">
      <c r="B4110" s="43"/>
    </row>
    <row r="4111" ht="12.75">
      <c r="B4111" s="43"/>
    </row>
    <row r="4112" ht="12.75">
      <c r="B4112" s="43"/>
    </row>
    <row r="4113" ht="12.75">
      <c r="B4113" s="43"/>
    </row>
    <row r="4114" ht="12.75">
      <c r="B4114" s="43"/>
    </row>
    <row r="4115" ht="12.75">
      <c r="B4115" s="43"/>
    </row>
    <row r="4116" ht="12.75">
      <c r="B4116" s="43"/>
    </row>
    <row r="4117" ht="12.75">
      <c r="B4117" s="43"/>
    </row>
    <row r="4118" ht="12.75">
      <c r="B4118" s="43"/>
    </row>
    <row r="4119" ht="12.75">
      <c r="B4119" s="43"/>
    </row>
    <row r="4120" ht="12.75">
      <c r="B4120" s="43"/>
    </row>
    <row r="4121" ht="12.75">
      <c r="B4121" s="43"/>
    </row>
    <row r="4122" ht="12.75">
      <c r="B4122" s="43"/>
    </row>
    <row r="4123" ht="12.75">
      <c r="B4123" s="43"/>
    </row>
    <row r="4124" ht="12.75">
      <c r="B4124" s="43"/>
    </row>
    <row r="4125" ht="12.75">
      <c r="B4125" s="43"/>
    </row>
    <row r="4126" ht="12.75">
      <c r="B4126" s="43"/>
    </row>
    <row r="4127" ht="12.75">
      <c r="B4127" s="43"/>
    </row>
    <row r="4128" ht="12.75">
      <c r="B4128" s="43"/>
    </row>
    <row r="4129" ht="12.75">
      <c r="B4129" s="43"/>
    </row>
    <row r="4130" ht="12.75">
      <c r="B4130" s="43"/>
    </row>
    <row r="4131" ht="12.75">
      <c r="B4131" s="43"/>
    </row>
    <row r="4132" ht="12.75">
      <c r="B4132" s="43"/>
    </row>
    <row r="4133" ht="12.75">
      <c r="B4133" s="43"/>
    </row>
    <row r="4134" ht="12.75">
      <c r="B4134" s="43"/>
    </row>
    <row r="4135" ht="12.75">
      <c r="B4135" s="43"/>
    </row>
    <row r="4136" ht="12.75">
      <c r="B4136" s="43"/>
    </row>
    <row r="4137" ht="12.75">
      <c r="B4137" s="43"/>
    </row>
    <row r="4138" ht="12.75">
      <c r="B4138" s="43"/>
    </row>
    <row r="4139" ht="12.75">
      <c r="B4139" s="43"/>
    </row>
    <row r="4140" ht="12.75">
      <c r="B4140" s="43"/>
    </row>
    <row r="4141" ht="12.75">
      <c r="B4141" s="43"/>
    </row>
    <row r="4142" ht="12.75">
      <c r="B4142" s="43"/>
    </row>
    <row r="4143" ht="12.75">
      <c r="B4143" s="43"/>
    </row>
    <row r="4144" ht="12.75">
      <c r="B4144" s="43"/>
    </row>
    <row r="4145" ht="12.75">
      <c r="B4145" s="43"/>
    </row>
    <row r="4146" ht="12.75">
      <c r="B4146" s="43"/>
    </row>
    <row r="4147" ht="12.75">
      <c r="B4147" s="43"/>
    </row>
    <row r="4148" ht="12.75">
      <c r="B4148" s="43"/>
    </row>
    <row r="4149" ht="12.75">
      <c r="B4149" s="43"/>
    </row>
    <row r="4150" ht="12.75">
      <c r="B4150" s="43"/>
    </row>
    <row r="4151" ht="12.75">
      <c r="B4151" s="43"/>
    </row>
    <row r="4152" ht="12.75">
      <c r="B4152" s="43"/>
    </row>
    <row r="4153" ht="12.75">
      <c r="B4153" s="43"/>
    </row>
    <row r="4154" ht="12.75">
      <c r="B4154" s="43"/>
    </row>
    <row r="4155" ht="12.75">
      <c r="B4155" s="43"/>
    </row>
    <row r="4156" ht="12.75">
      <c r="B4156" s="43"/>
    </row>
    <row r="4157" ht="12.75">
      <c r="B4157" s="43"/>
    </row>
    <row r="4158" ht="12.75">
      <c r="B4158" s="43"/>
    </row>
    <row r="4159" ht="12.75">
      <c r="B4159" s="43"/>
    </row>
    <row r="4160" ht="12.75">
      <c r="B4160" s="43"/>
    </row>
    <row r="4161" ht="12.75">
      <c r="B4161" s="43"/>
    </row>
    <row r="4162" ht="12.75">
      <c r="B4162" s="43"/>
    </row>
    <row r="4163" ht="12.75">
      <c r="B4163" s="43"/>
    </row>
    <row r="4164" ht="12.75">
      <c r="B4164" s="43"/>
    </row>
    <row r="4165" ht="12.75">
      <c r="B4165" s="43"/>
    </row>
    <row r="4166" ht="12.75">
      <c r="B4166" s="43"/>
    </row>
    <row r="4167" ht="12.75">
      <c r="B4167" s="43"/>
    </row>
    <row r="4168" ht="12.75">
      <c r="B4168" s="43"/>
    </row>
    <row r="4169" ht="12.75">
      <c r="B4169" s="43"/>
    </row>
    <row r="4170" ht="12.75">
      <c r="B4170" s="43"/>
    </row>
    <row r="4171" ht="12.75">
      <c r="B4171" s="43"/>
    </row>
    <row r="4172" ht="12.75">
      <c r="B4172" s="43"/>
    </row>
    <row r="4173" ht="12.75">
      <c r="B4173" s="43"/>
    </row>
    <row r="4174" ht="12.75">
      <c r="B4174" s="43"/>
    </row>
    <row r="4175" ht="12.75">
      <c r="B4175" s="43"/>
    </row>
    <row r="4176" ht="12.75">
      <c r="B4176" s="43"/>
    </row>
    <row r="4177" ht="12.75">
      <c r="B4177" s="43"/>
    </row>
    <row r="4178" ht="12.75">
      <c r="B4178" s="43"/>
    </row>
    <row r="4179" ht="12.75">
      <c r="B4179" s="43"/>
    </row>
    <row r="4180" ht="12.75">
      <c r="B4180" s="43"/>
    </row>
    <row r="4181" ht="12.75">
      <c r="B4181" s="43"/>
    </row>
    <row r="4182" ht="12.75">
      <c r="B4182" s="43"/>
    </row>
    <row r="4183" ht="12.75">
      <c r="B4183" s="43"/>
    </row>
    <row r="4184" ht="12.75">
      <c r="B4184" s="43"/>
    </row>
    <row r="4185" ht="12.75">
      <c r="B4185" s="43"/>
    </row>
    <row r="4186" ht="12.75">
      <c r="B4186" s="43"/>
    </row>
    <row r="4187" ht="12.75">
      <c r="B4187" s="43"/>
    </row>
    <row r="4188" ht="12.75">
      <c r="B4188" s="43"/>
    </row>
    <row r="4189" ht="12.75">
      <c r="B4189" s="43"/>
    </row>
    <row r="4190" ht="12.75">
      <c r="B4190" s="43"/>
    </row>
    <row r="4191" ht="12.75">
      <c r="B4191" s="43"/>
    </row>
    <row r="4192" ht="12.75">
      <c r="B4192" s="43"/>
    </row>
    <row r="4193" ht="12.75">
      <c r="B4193" s="43"/>
    </row>
    <row r="4194" ht="12.75">
      <c r="B4194" s="43"/>
    </row>
    <row r="4195" ht="12.75">
      <c r="B4195" s="43"/>
    </row>
    <row r="4196" ht="12.75">
      <c r="B4196" s="43"/>
    </row>
    <row r="4197" ht="12.75">
      <c r="B4197" s="43"/>
    </row>
    <row r="4198" ht="12.75">
      <c r="B4198" s="43"/>
    </row>
    <row r="4199" ht="12.75">
      <c r="B4199" s="43"/>
    </row>
    <row r="4200" ht="12.75">
      <c r="B4200" s="43"/>
    </row>
    <row r="4201" ht="12.75">
      <c r="B4201" s="43"/>
    </row>
    <row r="4202" ht="12.75">
      <c r="B4202" s="43"/>
    </row>
    <row r="4203" ht="12.75">
      <c r="B4203" s="43"/>
    </row>
    <row r="4204" ht="12.75">
      <c r="B4204" s="43"/>
    </row>
    <row r="4205" ht="12.75">
      <c r="B4205" s="43"/>
    </row>
    <row r="4206" ht="12.75">
      <c r="B4206" s="43"/>
    </row>
    <row r="4207" ht="12.75">
      <c r="B4207" s="43"/>
    </row>
    <row r="4208" ht="12.75">
      <c r="B4208" s="43"/>
    </row>
    <row r="4209" ht="12.75">
      <c r="B4209" s="43"/>
    </row>
    <row r="4210" ht="12.75">
      <c r="B4210" s="43"/>
    </row>
    <row r="4211" ht="12.75">
      <c r="B4211" s="43"/>
    </row>
    <row r="4212" ht="12.75">
      <c r="B4212" s="43"/>
    </row>
    <row r="4213" ht="12.75">
      <c r="B4213" s="43"/>
    </row>
    <row r="4214" ht="12.75">
      <c r="B4214" s="43"/>
    </row>
    <row r="4215" ht="12.75">
      <c r="B4215" s="43"/>
    </row>
    <row r="4216" ht="12.75">
      <c r="B4216" s="43"/>
    </row>
    <row r="4217" ht="12.75">
      <c r="B4217" s="43"/>
    </row>
    <row r="4218" ht="12.75">
      <c r="B4218" s="43"/>
    </row>
    <row r="4219" ht="12.75">
      <c r="B4219" s="43"/>
    </row>
    <row r="4220" ht="12.75">
      <c r="B4220" s="43"/>
    </row>
    <row r="4221" ht="12.75">
      <c r="B4221" s="43"/>
    </row>
    <row r="4222" ht="12.75">
      <c r="B4222" s="43"/>
    </row>
    <row r="4223" ht="12.75">
      <c r="B4223" s="43"/>
    </row>
    <row r="4224" ht="12.75">
      <c r="B4224" s="43"/>
    </row>
    <row r="4225" ht="12.75">
      <c r="B4225" s="43"/>
    </row>
    <row r="4226" ht="12.75">
      <c r="B4226" s="43"/>
    </row>
    <row r="4227" ht="12.75">
      <c r="B4227" s="43"/>
    </row>
    <row r="4228" ht="12.75">
      <c r="B4228" s="43"/>
    </row>
    <row r="4229" ht="12.75">
      <c r="B4229" s="43"/>
    </row>
    <row r="4230" ht="12.75">
      <c r="B4230" s="43"/>
    </row>
    <row r="4231" ht="12.75">
      <c r="B4231" s="43"/>
    </row>
    <row r="4232" ht="12.75">
      <c r="B4232" s="43"/>
    </row>
    <row r="4233" ht="12.75">
      <c r="B4233" s="43"/>
    </row>
    <row r="4234" ht="12.75">
      <c r="B4234" s="43"/>
    </row>
    <row r="4235" ht="12.75">
      <c r="B4235" s="43"/>
    </row>
    <row r="4236" ht="12.75">
      <c r="B4236" s="43"/>
    </row>
    <row r="4237" ht="12.75">
      <c r="B4237" s="43"/>
    </row>
    <row r="4238" ht="12.75">
      <c r="B4238" s="43"/>
    </row>
    <row r="4239" ht="12.75">
      <c r="B4239" s="43"/>
    </row>
    <row r="4240" ht="12.75">
      <c r="B4240" s="43"/>
    </row>
    <row r="4241" ht="12.75">
      <c r="B4241" s="43"/>
    </row>
    <row r="4242" ht="12.75">
      <c r="B4242" s="43"/>
    </row>
    <row r="4243" ht="12.75">
      <c r="B4243" s="43"/>
    </row>
    <row r="4244" ht="12.75">
      <c r="B4244" s="43"/>
    </row>
    <row r="4245" ht="12.75">
      <c r="B4245" s="43"/>
    </row>
    <row r="4246" ht="12.75">
      <c r="B4246" s="43"/>
    </row>
    <row r="4247" ht="12.75">
      <c r="B4247" s="43"/>
    </row>
    <row r="4248" ht="12.75">
      <c r="B4248" s="43"/>
    </row>
    <row r="4249" ht="12.75">
      <c r="B4249" s="43"/>
    </row>
    <row r="4250" ht="12.75">
      <c r="B4250" s="43"/>
    </row>
    <row r="4251" ht="12.75">
      <c r="B4251" s="43"/>
    </row>
    <row r="4252" ht="12.75">
      <c r="B4252" s="43"/>
    </row>
    <row r="4253" ht="12.75">
      <c r="B4253" s="43"/>
    </row>
    <row r="4254" ht="12.75">
      <c r="B4254" s="43"/>
    </row>
    <row r="4255" ht="12.75">
      <c r="B4255" s="43"/>
    </row>
    <row r="4256" ht="12.75">
      <c r="B4256" s="43"/>
    </row>
    <row r="4257" ht="12.75">
      <c r="B4257" s="43"/>
    </row>
    <row r="4258" ht="12.75">
      <c r="B4258" s="43"/>
    </row>
    <row r="4259" ht="12.75">
      <c r="B4259" s="43"/>
    </row>
    <row r="4260" ht="12.75">
      <c r="B4260" s="43"/>
    </row>
    <row r="4261" ht="12.75">
      <c r="B4261" s="43"/>
    </row>
    <row r="4262" ht="12.75">
      <c r="B4262" s="43"/>
    </row>
    <row r="4263" ht="12.75">
      <c r="B4263" s="43"/>
    </row>
    <row r="4264" ht="12.75">
      <c r="B4264" s="43"/>
    </row>
    <row r="4265" ht="12.75">
      <c r="B4265" s="43"/>
    </row>
    <row r="4266" ht="12.75">
      <c r="B4266" s="43"/>
    </row>
    <row r="4267" ht="12.75">
      <c r="B4267" s="43"/>
    </row>
    <row r="4268" ht="12.75">
      <c r="B4268" s="43"/>
    </row>
    <row r="4269" ht="12.75">
      <c r="B4269" s="43"/>
    </row>
    <row r="4270" ht="12.75">
      <c r="B4270" s="43"/>
    </row>
    <row r="4271" ht="12.75">
      <c r="B4271" s="43"/>
    </row>
    <row r="4272" ht="12.75">
      <c r="B4272" s="43"/>
    </row>
    <row r="4273" ht="12.75">
      <c r="B4273" s="43"/>
    </row>
    <row r="4274" ht="12.75">
      <c r="B4274" s="43"/>
    </row>
    <row r="4275" ht="12.75">
      <c r="B4275" s="43"/>
    </row>
    <row r="4276" ht="12.75">
      <c r="B4276" s="43"/>
    </row>
    <row r="4277" ht="12.75">
      <c r="B4277" s="43"/>
    </row>
    <row r="4278" ht="12.75">
      <c r="B4278" s="43"/>
    </row>
    <row r="4279" ht="12.75">
      <c r="B4279" s="43"/>
    </row>
    <row r="4280" ht="12.75">
      <c r="B4280" s="43"/>
    </row>
    <row r="4281" ht="12.75">
      <c r="B4281" s="43"/>
    </row>
    <row r="4282" ht="12.75">
      <c r="B4282" s="43"/>
    </row>
    <row r="4283" ht="12.75">
      <c r="B4283" s="43"/>
    </row>
    <row r="4284" ht="12.75">
      <c r="B4284" s="43"/>
    </row>
    <row r="4285" ht="12.75">
      <c r="B4285" s="43"/>
    </row>
    <row r="4286" ht="12.75">
      <c r="B4286" s="43"/>
    </row>
    <row r="4287" ht="12.75">
      <c r="B4287" s="43"/>
    </row>
    <row r="4288" ht="12.75">
      <c r="B4288" s="43"/>
    </row>
    <row r="4289" ht="12.75">
      <c r="B4289" s="43"/>
    </row>
    <row r="4290" ht="12.75">
      <c r="B4290" s="43"/>
    </row>
    <row r="4291" ht="12.75">
      <c r="B4291" s="43"/>
    </row>
    <row r="4292" ht="12.75">
      <c r="B4292" s="43"/>
    </row>
    <row r="4293" ht="12.75">
      <c r="B4293" s="43"/>
    </row>
    <row r="4294" ht="12.75">
      <c r="B4294" s="43"/>
    </row>
    <row r="4295" ht="12.75">
      <c r="B4295" s="43"/>
    </row>
    <row r="4296" ht="12.75">
      <c r="B4296" s="43"/>
    </row>
    <row r="4297" ht="12.75">
      <c r="B4297" s="43"/>
    </row>
    <row r="4298" ht="12.75">
      <c r="B4298" s="43"/>
    </row>
    <row r="4299" ht="12.75">
      <c r="B4299" s="43"/>
    </row>
    <row r="4300" ht="12.75">
      <c r="B4300" s="43"/>
    </row>
    <row r="4301" ht="12.75">
      <c r="B4301" s="43"/>
    </row>
    <row r="4302" ht="12.75">
      <c r="B4302" s="43"/>
    </row>
    <row r="4303" ht="12.75">
      <c r="B4303" s="43"/>
    </row>
    <row r="4304" ht="12.75">
      <c r="B4304" s="43"/>
    </row>
    <row r="4305" ht="12.75">
      <c r="B4305" s="43"/>
    </row>
    <row r="4306" ht="12.75">
      <c r="B4306" s="43"/>
    </row>
    <row r="4307" ht="12.75">
      <c r="B4307" s="43"/>
    </row>
    <row r="4308" ht="12.75">
      <c r="B4308" s="43"/>
    </row>
    <row r="4309" ht="12.75">
      <c r="B4309" s="43"/>
    </row>
    <row r="4310" ht="12.75">
      <c r="B4310" s="43"/>
    </row>
    <row r="4311" ht="12.75">
      <c r="B4311" s="43"/>
    </row>
    <row r="4312" ht="12.75">
      <c r="B4312" s="43"/>
    </row>
    <row r="4313" ht="12.75">
      <c r="B4313" s="43"/>
    </row>
    <row r="4314" ht="12.75">
      <c r="B4314" s="43"/>
    </row>
    <row r="4315" ht="12.75">
      <c r="B4315" s="43"/>
    </row>
    <row r="4316" ht="12.75">
      <c r="B4316" s="43"/>
    </row>
    <row r="4317" ht="12.75">
      <c r="B4317" s="43"/>
    </row>
    <row r="4318" ht="12.75">
      <c r="B4318" s="43"/>
    </row>
    <row r="4319" ht="12.75">
      <c r="B4319" s="43"/>
    </row>
    <row r="4320" ht="12.75">
      <c r="B4320" s="43"/>
    </row>
    <row r="4321" ht="12.75">
      <c r="B4321" s="43"/>
    </row>
    <row r="4322" ht="12.75">
      <c r="B4322" s="43"/>
    </row>
    <row r="4323" ht="12.75">
      <c r="B4323" s="43"/>
    </row>
    <row r="4324" ht="12.75">
      <c r="B4324" s="43"/>
    </row>
    <row r="4325" ht="12.75">
      <c r="B4325" s="43"/>
    </row>
    <row r="4326" ht="12.75">
      <c r="B4326" s="43"/>
    </row>
    <row r="4327" ht="12.75">
      <c r="B4327" s="43"/>
    </row>
    <row r="4328" ht="12.75">
      <c r="B4328" s="43"/>
    </row>
    <row r="4329" ht="12.75">
      <c r="B4329" s="43"/>
    </row>
    <row r="4330" ht="12.75">
      <c r="B4330" s="43"/>
    </row>
    <row r="4331" ht="12.75">
      <c r="B4331" s="43"/>
    </row>
    <row r="4332" ht="12.75">
      <c r="B4332" s="43"/>
    </row>
    <row r="4333" ht="12.75">
      <c r="B4333" s="43"/>
    </row>
    <row r="4334" ht="12.75">
      <c r="B4334" s="43"/>
    </row>
    <row r="4335" ht="12.75">
      <c r="B4335" s="43"/>
    </row>
    <row r="4336" ht="12.75">
      <c r="B4336" s="43"/>
    </row>
    <row r="4337" ht="12.75">
      <c r="B4337" s="43"/>
    </row>
    <row r="4338" ht="12.75">
      <c r="B4338" s="43"/>
    </row>
    <row r="4339" ht="12.75">
      <c r="B4339" s="43"/>
    </row>
    <row r="4340" ht="12.75">
      <c r="B4340" s="43"/>
    </row>
    <row r="4341" ht="12.75">
      <c r="B4341" s="43"/>
    </row>
    <row r="4342" ht="12.75">
      <c r="B4342" s="43"/>
    </row>
    <row r="4343" ht="12.75">
      <c r="B4343" s="43"/>
    </row>
    <row r="4344" ht="12.75">
      <c r="B4344" s="43"/>
    </row>
    <row r="4345" ht="12.75">
      <c r="B4345" s="43"/>
    </row>
    <row r="4346" ht="12.75">
      <c r="B4346" s="43"/>
    </row>
    <row r="4347" ht="12.75">
      <c r="B4347" s="43"/>
    </row>
    <row r="4348" ht="12.75">
      <c r="B4348" s="43"/>
    </row>
    <row r="4349" ht="12.75">
      <c r="B4349" s="43"/>
    </row>
    <row r="4350" ht="12.75">
      <c r="B4350" s="43"/>
    </row>
    <row r="4351" ht="12.75">
      <c r="B4351" s="43"/>
    </row>
    <row r="4352" ht="12.75">
      <c r="B4352" s="43"/>
    </row>
    <row r="4353" ht="12.75">
      <c r="B4353" s="43"/>
    </row>
    <row r="4354" ht="12.75">
      <c r="B4354" s="43"/>
    </row>
    <row r="4355" ht="12.75">
      <c r="B4355" s="43"/>
    </row>
    <row r="4356" ht="12.75">
      <c r="B4356" s="43"/>
    </row>
    <row r="4357" ht="12.75">
      <c r="B4357" s="43"/>
    </row>
    <row r="4358" ht="12.75">
      <c r="B4358" s="43"/>
    </row>
    <row r="4359" ht="12.75">
      <c r="B4359" s="43"/>
    </row>
    <row r="4360" ht="12.75">
      <c r="B4360" s="43"/>
    </row>
    <row r="4361" ht="12.75">
      <c r="B4361" s="43"/>
    </row>
    <row r="4362" ht="12.75">
      <c r="B4362" s="43"/>
    </row>
    <row r="4363" ht="12.75">
      <c r="B4363" s="43"/>
    </row>
    <row r="4364" ht="12.75">
      <c r="B4364" s="43"/>
    </row>
    <row r="4365" ht="12.75">
      <c r="B4365" s="43"/>
    </row>
    <row r="4366" ht="12.75">
      <c r="B4366" s="43"/>
    </row>
    <row r="4367" ht="12.75">
      <c r="B4367" s="43"/>
    </row>
    <row r="4368" ht="12.75">
      <c r="B4368" s="43"/>
    </row>
    <row r="4369" ht="12.75">
      <c r="B4369" s="43"/>
    </row>
    <row r="4370" ht="12.75">
      <c r="B4370" s="43"/>
    </row>
    <row r="4371" ht="12.75">
      <c r="B4371" s="43"/>
    </row>
    <row r="4372" ht="12.75">
      <c r="B4372" s="43"/>
    </row>
    <row r="4373" ht="12.75">
      <c r="B4373" s="43"/>
    </row>
    <row r="4374" ht="12.75">
      <c r="B4374" s="43"/>
    </row>
    <row r="4375" ht="12.75">
      <c r="B4375" s="43"/>
    </row>
    <row r="4376" ht="12.75">
      <c r="B4376" s="43"/>
    </row>
    <row r="4377" ht="12.75">
      <c r="B4377" s="43"/>
    </row>
    <row r="4378" ht="12.75">
      <c r="B4378" s="43"/>
    </row>
    <row r="4379" ht="12.75">
      <c r="B4379" s="43"/>
    </row>
    <row r="4380" ht="12.75">
      <c r="B4380" s="43"/>
    </row>
    <row r="4381" ht="12.75">
      <c r="B4381" s="43"/>
    </row>
    <row r="4382" ht="12.75">
      <c r="B4382" s="43"/>
    </row>
    <row r="4383" ht="12.75">
      <c r="B4383" s="43"/>
    </row>
    <row r="4384" ht="12.75">
      <c r="B4384" s="43"/>
    </row>
    <row r="4385" ht="12.75">
      <c r="B4385" s="43"/>
    </row>
    <row r="4386" ht="12.75">
      <c r="B4386" s="43"/>
    </row>
    <row r="4387" ht="12.75">
      <c r="B4387" s="43"/>
    </row>
    <row r="4388" ht="12.75">
      <c r="B4388" s="43"/>
    </row>
    <row r="4389" ht="12.75">
      <c r="B4389" s="43"/>
    </row>
    <row r="4390" ht="12.75">
      <c r="B4390" s="43"/>
    </row>
    <row r="4391" ht="12.75">
      <c r="B4391" s="43"/>
    </row>
    <row r="4392" ht="12.75">
      <c r="B4392" s="43"/>
    </row>
    <row r="4393" ht="12.75">
      <c r="B4393" s="43"/>
    </row>
    <row r="4394" ht="12.75">
      <c r="B4394" s="43"/>
    </row>
    <row r="4395" ht="12.75">
      <c r="B4395" s="43"/>
    </row>
    <row r="4396" ht="12.75">
      <c r="B4396" s="43"/>
    </row>
    <row r="4397" ht="12.75">
      <c r="B4397" s="43"/>
    </row>
    <row r="4398" ht="12.75">
      <c r="B4398" s="43"/>
    </row>
    <row r="4399" ht="12.75">
      <c r="B4399" s="43"/>
    </row>
    <row r="4400" ht="12.75">
      <c r="B4400" s="43"/>
    </row>
    <row r="4401" ht="12.75">
      <c r="B4401" s="43"/>
    </row>
    <row r="4402" ht="12.75">
      <c r="B4402" s="43"/>
    </row>
    <row r="4403" ht="12.75">
      <c r="B4403" s="43"/>
    </row>
    <row r="4404" ht="12.75">
      <c r="B4404" s="43"/>
    </row>
    <row r="4405" ht="12.75">
      <c r="B4405" s="43"/>
    </row>
    <row r="4406" ht="12.75">
      <c r="B4406" s="43"/>
    </row>
    <row r="4407" ht="12.75">
      <c r="B4407" s="43"/>
    </row>
    <row r="4408" ht="12.75">
      <c r="B4408" s="43"/>
    </row>
    <row r="4409" ht="12.75">
      <c r="B4409" s="43"/>
    </row>
    <row r="4410" ht="12.75">
      <c r="B4410" s="43"/>
    </row>
    <row r="4411" ht="12.75">
      <c r="B4411" s="43"/>
    </row>
    <row r="4412" ht="12.75">
      <c r="B4412" s="43"/>
    </row>
    <row r="4413" ht="12.75">
      <c r="B4413" s="43"/>
    </row>
    <row r="4414" ht="12.75">
      <c r="B4414" s="43"/>
    </row>
    <row r="4415" ht="12.75">
      <c r="B4415" s="43"/>
    </row>
    <row r="4416" ht="12.75">
      <c r="B4416" s="43"/>
    </row>
    <row r="4417" ht="12.75">
      <c r="B4417" s="43"/>
    </row>
    <row r="4418" ht="12.75">
      <c r="B4418" s="43"/>
    </row>
    <row r="4419" ht="12.75">
      <c r="B4419" s="43"/>
    </row>
    <row r="4420" ht="12.75">
      <c r="B4420" s="43"/>
    </row>
    <row r="4421" ht="12.75">
      <c r="B4421" s="43"/>
    </row>
    <row r="4422" ht="12.75">
      <c r="B4422" s="43"/>
    </row>
    <row r="4423" ht="12.75">
      <c r="B4423" s="43"/>
    </row>
    <row r="4424" ht="12.75">
      <c r="B4424" s="43"/>
    </row>
    <row r="4425" ht="12.75">
      <c r="B4425" s="43"/>
    </row>
    <row r="4426" ht="12.75">
      <c r="B4426" s="43"/>
    </row>
    <row r="4427" ht="12.75">
      <c r="B4427" s="43"/>
    </row>
    <row r="4428" ht="12.75">
      <c r="B4428" s="43"/>
    </row>
    <row r="4429" ht="12.75">
      <c r="B4429" s="43"/>
    </row>
    <row r="4430" ht="12.75">
      <c r="B4430" s="43"/>
    </row>
    <row r="4431" ht="12.75">
      <c r="B4431" s="43"/>
    </row>
    <row r="4432" ht="12.75">
      <c r="B4432" s="43"/>
    </row>
    <row r="4433" ht="12.75">
      <c r="B4433" s="43"/>
    </row>
    <row r="4434" ht="12.75">
      <c r="B4434" s="43"/>
    </row>
    <row r="4435" ht="12.75">
      <c r="B4435" s="43"/>
    </row>
    <row r="4436" ht="12.75">
      <c r="B4436" s="43"/>
    </row>
    <row r="4437" ht="12.75">
      <c r="B4437" s="43"/>
    </row>
    <row r="4438" ht="12.75">
      <c r="B4438" s="43"/>
    </row>
    <row r="4439" ht="12.75">
      <c r="B4439" s="43"/>
    </row>
    <row r="4440" ht="12.75">
      <c r="B4440" s="43"/>
    </row>
    <row r="4441" ht="12.75">
      <c r="B4441" s="43"/>
    </row>
    <row r="4442" ht="12.75">
      <c r="B4442" s="43"/>
    </row>
    <row r="4443" ht="12.75">
      <c r="B4443" s="43"/>
    </row>
    <row r="4444" ht="12.75">
      <c r="B4444" s="43"/>
    </row>
    <row r="4445" ht="12.75">
      <c r="B4445" s="43"/>
    </row>
    <row r="4446" ht="12.75">
      <c r="B4446" s="43"/>
    </row>
    <row r="4447" ht="12.75">
      <c r="B4447" s="43"/>
    </row>
    <row r="4448" ht="12.75">
      <c r="B4448" s="43"/>
    </row>
    <row r="4449" ht="12.75">
      <c r="B4449" s="43"/>
    </row>
    <row r="4450" ht="12.75">
      <c r="B4450" s="43"/>
    </row>
    <row r="4451" ht="12.75">
      <c r="B4451" s="43"/>
    </row>
    <row r="4452" ht="12.75">
      <c r="B4452" s="43"/>
    </row>
    <row r="4453" ht="12.75">
      <c r="B4453" s="43"/>
    </row>
    <row r="4454" ht="12.75">
      <c r="B4454" s="43"/>
    </row>
    <row r="4455" ht="12.75">
      <c r="B4455" s="43"/>
    </row>
    <row r="4456" ht="12.75">
      <c r="B4456" s="43"/>
    </row>
    <row r="4457" ht="12.75">
      <c r="B4457" s="43"/>
    </row>
    <row r="4458" ht="12.75">
      <c r="B4458" s="43"/>
    </row>
    <row r="4459" ht="12.75">
      <c r="B4459" s="43"/>
    </row>
    <row r="4460" ht="12.75">
      <c r="B4460" s="43"/>
    </row>
    <row r="4461" ht="12.75">
      <c r="B4461" s="43"/>
    </row>
    <row r="4462" ht="12.75">
      <c r="B4462" s="43"/>
    </row>
    <row r="4463" ht="12.75">
      <c r="B4463" s="43"/>
    </row>
    <row r="4464" ht="12.75">
      <c r="B4464" s="43"/>
    </row>
    <row r="4465" ht="12.75">
      <c r="B4465" s="43"/>
    </row>
    <row r="4466" ht="12.75">
      <c r="B4466" s="43"/>
    </row>
    <row r="4467" ht="12.75">
      <c r="B4467" s="43"/>
    </row>
    <row r="4468" ht="12.75">
      <c r="B4468" s="43"/>
    </row>
    <row r="4469" ht="12.75">
      <c r="B4469" s="43"/>
    </row>
    <row r="4470" ht="12.75">
      <c r="B4470" s="43"/>
    </row>
    <row r="4471" ht="12.75">
      <c r="B4471" s="43"/>
    </row>
    <row r="4472" ht="12.75">
      <c r="B4472" s="43"/>
    </row>
    <row r="4473" ht="12.75">
      <c r="B4473" s="43"/>
    </row>
    <row r="4474" ht="12.75">
      <c r="B4474" s="43"/>
    </row>
    <row r="4475" ht="12.75">
      <c r="B4475" s="43"/>
    </row>
    <row r="4476" ht="12.75">
      <c r="B4476" s="43"/>
    </row>
    <row r="4477" ht="12.75">
      <c r="B4477" s="43"/>
    </row>
    <row r="4478" ht="12.75">
      <c r="B4478" s="43"/>
    </row>
    <row r="4479" ht="12.75">
      <c r="B4479" s="43"/>
    </row>
    <row r="4480" ht="12.75">
      <c r="B4480" s="43"/>
    </row>
    <row r="4481" ht="12.75">
      <c r="B4481" s="43"/>
    </row>
    <row r="4482" ht="12.75">
      <c r="B4482" s="43"/>
    </row>
    <row r="4483" ht="12.75">
      <c r="B4483" s="43"/>
    </row>
    <row r="4484" ht="12.75">
      <c r="B4484" s="43"/>
    </row>
    <row r="4485" ht="12.75">
      <c r="B4485" s="43"/>
    </row>
    <row r="4486" ht="12.75">
      <c r="B4486" s="43"/>
    </row>
    <row r="4487" ht="12.75">
      <c r="B4487" s="43"/>
    </row>
    <row r="4488" ht="12.75">
      <c r="B4488" s="43"/>
    </row>
    <row r="4489" ht="12.75">
      <c r="B4489" s="43"/>
    </row>
    <row r="4490" ht="12.75">
      <c r="B4490" s="43"/>
    </row>
    <row r="4491" ht="12.75">
      <c r="B4491" s="43"/>
    </row>
    <row r="4492" ht="12.75">
      <c r="B4492" s="43"/>
    </row>
    <row r="4493" ht="12.75">
      <c r="B4493" s="43"/>
    </row>
    <row r="4494" ht="12.75">
      <c r="B4494" s="43"/>
    </row>
    <row r="4495" ht="12.75">
      <c r="B4495" s="43"/>
    </row>
    <row r="4496" ht="12.75">
      <c r="B4496" s="43"/>
    </row>
    <row r="4497" ht="12.75">
      <c r="B4497" s="43"/>
    </row>
    <row r="4498" ht="12.75">
      <c r="B4498" s="43"/>
    </row>
    <row r="4499" ht="12.75">
      <c r="B4499" s="43"/>
    </row>
    <row r="4500" ht="12.75">
      <c r="B4500" s="43"/>
    </row>
    <row r="4501" ht="12.75">
      <c r="B4501" s="43"/>
    </row>
    <row r="4502" ht="12.75">
      <c r="B4502" s="43"/>
    </row>
    <row r="4503" ht="12.75">
      <c r="B4503" s="43"/>
    </row>
    <row r="4504" ht="12.75">
      <c r="B4504" s="43"/>
    </row>
    <row r="4505" ht="12.75">
      <c r="B4505" s="43"/>
    </row>
    <row r="4506" ht="12.75">
      <c r="B4506" s="43"/>
    </row>
    <row r="4507" ht="12.75">
      <c r="B4507" s="43"/>
    </row>
    <row r="4508" ht="12.75">
      <c r="B4508" s="43"/>
    </row>
    <row r="4509" ht="12.75">
      <c r="B4509" s="43"/>
    </row>
    <row r="4510" ht="12.75">
      <c r="B4510" s="43"/>
    </row>
    <row r="4511" ht="12.75">
      <c r="B4511" s="43"/>
    </row>
    <row r="4512" ht="12.75">
      <c r="B4512" s="43"/>
    </row>
    <row r="4513" ht="12.75">
      <c r="B4513" s="43"/>
    </row>
    <row r="4514" ht="12.75">
      <c r="B4514" s="43"/>
    </row>
    <row r="4515" ht="12.75">
      <c r="B4515" s="43"/>
    </row>
    <row r="4516" ht="12.75">
      <c r="B4516" s="43"/>
    </row>
    <row r="4517" ht="12.75">
      <c r="B4517" s="43"/>
    </row>
    <row r="4518" ht="12.75">
      <c r="B4518" s="43"/>
    </row>
    <row r="4519" ht="12.75">
      <c r="B4519" s="43"/>
    </row>
    <row r="4520" ht="12.75">
      <c r="B4520" s="43"/>
    </row>
    <row r="4521" ht="12.75">
      <c r="B4521" s="43"/>
    </row>
    <row r="4522" ht="12.75">
      <c r="B4522" s="43"/>
    </row>
    <row r="4523" ht="12.75">
      <c r="B4523" s="43"/>
    </row>
    <row r="4524" ht="12.75">
      <c r="B4524" s="43"/>
    </row>
    <row r="4525" ht="12.75">
      <c r="B4525" s="43"/>
    </row>
    <row r="4526" ht="12.75">
      <c r="B4526" s="43"/>
    </row>
    <row r="4527" ht="12.75">
      <c r="B4527" s="43"/>
    </row>
    <row r="4528" ht="12.75">
      <c r="B4528" s="43"/>
    </row>
    <row r="4529" ht="12.75">
      <c r="B4529" s="43"/>
    </row>
    <row r="4530" ht="12.75">
      <c r="B4530" s="43"/>
    </row>
    <row r="4531" ht="12.75">
      <c r="B4531" s="43"/>
    </row>
    <row r="4532" ht="12.75">
      <c r="B4532" s="43"/>
    </row>
    <row r="4533" ht="12.75">
      <c r="B4533" s="43"/>
    </row>
    <row r="4534" ht="12.75">
      <c r="B4534" s="43"/>
    </row>
    <row r="4535" ht="12.75">
      <c r="B4535" s="43"/>
    </row>
    <row r="4536" ht="12.75">
      <c r="B4536" s="43"/>
    </row>
    <row r="4537" ht="12.75">
      <c r="B4537" s="43"/>
    </row>
    <row r="4538" ht="12.75">
      <c r="B4538" s="43"/>
    </row>
    <row r="4539" ht="12.75">
      <c r="B4539" s="43"/>
    </row>
    <row r="4540" ht="12.75">
      <c r="B4540" s="43"/>
    </row>
    <row r="4541" ht="12.75">
      <c r="B4541" s="43"/>
    </row>
    <row r="4542" ht="12.75">
      <c r="B4542" s="43"/>
    </row>
    <row r="4543" ht="12.75">
      <c r="B4543" s="43"/>
    </row>
    <row r="4544" ht="12.75">
      <c r="B4544" s="43"/>
    </row>
    <row r="4545" ht="12.75">
      <c r="B4545" s="43"/>
    </row>
    <row r="4546" ht="12.75">
      <c r="B4546" s="43"/>
    </row>
    <row r="4547" ht="12.75">
      <c r="B4547" s="43"/>
    </row>
    <row r="4548" ht="12.75">
      <c r="B4548" s="43"/>
    </row>
    <row r="4549" ht="12.75">
      <c r="B4549" s="43"/>
    </row>
    <row r="4550" ht="12.75">
      <c r="B4550" s="43"/>
    </row>
    <row r="4551" ht="12.75">
      <c r="B4551" s="43"/>
    </row>
    <row r="4552" ht="12.75">
      <c r="B4552" s="43"/>
    </row>
    <row r="4553" ht="12.75">
      <c r="B4553" s="43"/>
    </row>
    <row r="4554" ht="12.75">
      <c r="B4554" s="43"/>
    </row>
    <row r="4555" ht="12.75">
      <c r="B4555" s="43"/>
    </row>
    <row r="4556" ht="12.75">
      <c r="B4556" s="43"/>
    </row>
    <row r="4557" ht="12.75">
      <c r="B4557" s="43"/>
    </row>
    <row r="4558" ht="12.75">
      <c r="B4558" s="43"/>
    </row>
    <row r="4559" ht="12.75">
      <c r="B4559" s="43"/>
    </row>
    <row r="4560" ht="12.75">
      <c r="B4560" s="43"/>
    </row>
    <row r="4561" ht="12.75">
      <c r="B4561" s="43"/>
    </row>
    <row r="4562" ht="12.75">
      <c r="B4562" s="43"/>
    </row>
    <row r="4563" ht="12.75">
      <c r="B4563" s="43"/>
    </row>
    <row r="4564" ht="12.75">
      <c r="B4564" s="43"/>
    </row>
    <row r="4565" ht="12.75">
      <c r="B4565" s="43"/>
    </row>
    <row r="4566" ht="12.75">
      <c r="B4566" s="43"/>
    </row>
    <row r="4567" ht="12.75">
      <c r="B4567" s="43"/>
    </row>
    <row r="4568" ht="12.75">
      <c r="B4568" s="43"/>
    </row>
    <row r="4569" ht="12.75">
      <c r="B4569" s="43"/>
    </row>
    <row r="4570" ht="12.75">
      <c r="B4570" s="43"/>
    </row>
    <row r="4571" ht="12.75">
      <c r="B4571" s="43"/>
    </row>
    <row r="4572" ht="12.75">
      <c r="B4572" s="43"/>
    </row>
    <row r="4573" ht="12.75">
      <c r="B4573" s="43"/>
    </row>
    <row r="4574" ht="12.75">
      <c r="B4574" s="43"/>
    </row>
    <row r="4575" ht="12.75">
      <c r="B4575" s="43"/>
    </row>
    <row r="4576" ht="12.75">
      <c r="B4576" s="43"/>
    </row>
    <row r="4577" ht="12.75">
      <c r="B4577" s="43"/>
    </row>
    <row r="4578" ht="12.75">
      <c r="B4578" s="43"/>
    </row>
    <row r="4579" ht="12.75">
      <c r="B4579" s="43"/>
    </row>
    <row r="4580" ht="12.75">
      <c r="B4580" s="43"/>
    </row>
    <row r="4581" ht="12.75">
      <c r="B4581" s="43"/>
    </row>
    <row r="4582" ht="12.75">
      <c r="B4582" s="43"/>
    </row>
    <row r="4583" ht="12.75">
      <c r="B4583" s="43"/>
    </row>
    <row r="4584" ht="12.75">
      <c r="B4584" s="43"/>
    </row>
    <row r="4585" ht="12.75">
      <c r="B4585" s="43"/>
    </row>
    <row r="4586" ht="12.75">
      <c r="B4586" s="43"/>
    </row>
    <row r="4587" ht="12.75">
      <c r="B4587" s="43"/>
    </row>
    <row r="4588" ht="12.75">
      <c r="B4588" s="43"/>
    </row>
    <row r="4589" ht="12.75">
      <c r="B4589" s="43"/>
    </row>
    <row r="4590" ht="12.75">
      <c r="B4590" s="43"/>
    </row>
    <row r="4591" ht="12.75">
      <c r="B4591" s="43"/>
    </row>
    <row r="4592" ht="12.75">
      <c r="B4592" s="43"/>
    </row>
    <row r="4593" ht="12.75">
      <c r="B4593" s="43"/>
    </row>
    <row r="4594" ht="12.75">
      <c r="B4594" s="43"/>
    </row>
    <row r="4595" ht="12.75">
      <c r="B4595" s="43"/>
    </row>
    <row r="4596" ht="12.75">
      <c r="B4596" s="43"/>
    </row>
    <row r="4597" ht="12.75">
      <c r="B4597" s="43"/>
    </row>
    <row r="4598" ht="12.75">
      <c r="B4598" s="43"/>
    </row>
    <row r="4599" ht="12.75">
      <c r="B4599" s="43"/>
    </row>
    <row r="4600" ht="12.75">
      <c r="B4600" s="43"/>
    </row>
    <row r="4601" ht="12.75">
      <c r="B4601" s="43"/>
    </row>
    <row r="4602" ht="12.75">
      <c r="B4602" s="43"/>
    </row>
    <row r="4603" ht="12.75">
      <c r="B4603" s="43"/>
    </row>
    <row r="4604" ht="12.75">
      <c r="B4604" s="43"/>
    </row>
    <row r="4605" ht="12.75">
      <c r="B4605" s="43"/>
    </row>
    <row r="4606" ht="12.75">
      <c r="B4606" s="43"/>
    </row>
    <row r="4607" ht="12.75">
      <c r="B4607" s="43"/>
    </row>
    <row r="4608" ht="12.75">
      <c r="B4608" s="43"/>
    </row>
    <row r="4609" ht="12.75">
      <c r="B4609" s="43"/>
    </row>
    <row r="4610" ht="12.75">
      <c r="B4610" s="43"/>
    </row>
    <row r="4611" ht="12.75">
      <c r="B4611" s="43"/>
    </row>
    <row r="4612" ht="12.75">
      <c r="B4612" s="43"/>
    </row>
    <row r="4613" ht="12.75">
      <c r="B4613" s="43"/>
    </row>
    <row r="4614" ht="12.75">
      <c r="B4614" s="43"/>
    </row>
    <row r="4615" ht="12.75">
      <c r="B4615" s="43"/>
    </row>
    <row r="4616" ht="12.75">
      <c r="B4616" s="43"/>
    </row>
    <row r="4617" ht="12.75">
      <c r="B4617" s="43"/>
    </row>
    <row r="4618" ht="12.75">
      <c r="B4618" s="43"/>
    </row>
    <row r="4619" ht="12.75">
      <c r="B4619" s="43"/>
    </row>
    <row r="4620" ht="12.75">
      <c r="B4620" s="43"/>
    </row>
    <row r="4621" ht="12.75">
      <c r="B4621" s="43"/>
    </row>
    <row r="4622" ht="12.75">
      <c r="B4622" s="43"/>
    </row>
    <row r="4623" ht="12.75">
      <c r="B4623" s="43"/>
    </row>
    <row r="4624" ht="12.75">
      <c r="B4624" s="43"/>
    </row>
    <row r="4625" ht="12.75">
      <c r="B4625" s="43"/>
    </row>
    <row r="4626" ht="12.75">
      <c r="B4626" s="43"/>
    </row>
    <row r="4627" ht="12.75">
      <c r="B4627" s="43"/>
    </row>
    <row r="4628" ht="12.75">
      <c r="B4628" s="43"/>
    </row>
    <row r="4629" ht="12.75">
      <c r="B4629" s="43"/>
    </row>
    <row r="4630" ht="12.75">
      <c r="B4630" s="43"/>
    </row>
    <row r="4631" ht="12.75">
      <c r="B4631" s="43"/>
    </row>
    <row r="4632" ht="12.75">
      <c r="B4632" s="43"/>
    </row>
    <row r="4633" ht="12.75">
      <c r="B4633" s="43"/>
    </row>
    <row r="4634" ht="12.75">
      <c r="B4634" s="43"/>
    </row>
    <row r="4635" ht="12.75">
      <c r="B4635" s="43"/>
    </row>
    <row r="4636" ht="12.75">
      <c r="B4636" s="43"/>
    </row>
    <row r="4637" ht="12.75">
      <c r="B4637" s="43"/>
    </row>
    <row r="4638" ht="12.75">
      <c r="B4638" s="43"/>
    </row>
    <row r="4639" ht="12.75">
      <c r="B4639" s="43"/>
    </row>
    <row r="4640" ht="12.75">
      <c r="B4640" s="43"/>
    </row>
    <row r="4641" ht="12.75">
      <c r="B4641" s="43"/>
    </row>
    <row r="4642" ht="12.75">
      <c r="B4642" s="43"/>
    </row>
    <row r="4643" ht="12.75">
      <c r="B4643" s="43"/>
    </row>
    <row r="4644" ht="12.75">
      <c r="B4644" s="43"/>
    </row>
    <row r="4645" ht="12.75">
      <c r="B4645" s="43"/>
    </row>
    <row r="4646" ht="12.75">
      <c r="B4646" s="43"/>
    </row>
    <row r="4647" ht="12.75">
      <c r="B4647" s="43"/>
    </row>
    <row r="4648" ht="12.75">
      <c r="B4648" s="43"/>
    </row>
    <row r="4649" ht="12.75">
      <c r="B4649" s="43"/>
    </row>
    <row r="4650" ht="12.75">
      <c r="B4650" s="43"/>
    </row>
    <row r="4651" ht="12.75">
      <c r="B4651" s="43"/>
    </row>
    <row r="4652" ht="12.75">
      <c r="B4652" s="43"/>
    </row>
    <row r="4653" ht="12.75">
      <c r="B4653" s="43"/>
    </row>
    <row r="4654" ht="12.75">
      <c r="B4654" s="43"/>
    </row>
    <row r="4655" ht="12.75">
      <c r="B4655" s="43"/>
    </row>
    <row r="4656" ht="12.75">
      <c r="B4656" s="43"/>
    </row>
    <row r="4657" ht="12.75">
      <c r="B4657" s="43"/>
    </row>
    <row r="4658" ht="12.75">
      <c r="B4658" s="43"/>
    </row>
    <row r="4659" ht="12.75">
      <c r="B4659" s="43"/>
    </row>
    <row r="4660" ht="12.75">
      <c r="B4660" s="43"/>
    </row>
    <row r="4661" ht="12.75">
      <c r="B4661" s="43"/>
    </row>
    <row r="4662" ht="12.75">
      <c r="B4662" s="43"/>
    </row>
    <row r="4663" ht="12.75">
      <c r="B4663" s="43"/>
    </row>
    <row r="4664" ht="12.75">
      <c r="B4664" s="43"/>
    </row>
    <row r="4665" ht="12.75">
      <c r="B4665" s="43"/>
    </row>
    <row r="4666" ht="12.75">
      <c r="B4666" s="43"/>
    </row>
    <row r="4667" ht="12.75">
      <c r="B4667" s="43"/>
    </row>
    <row r="4668" ht="12.75">
      <c r="B4668" s="43"/>
    </row>
    <row r="4669" ht="12.75">
      <c r="B4669" s="43"/>
    </row>
    <row r="4670" ht="12.75">
      <c r="B4670" s="43"/>
    </row>
    <row r="4671" ht="12.75">
      <c r="B4671" s="43"/>
    </row>
    <row r="4672" ht="12.75">
      <c r="B4672" s="43"/>
    </row>
    <row r="4673" ht="12.75">
      <c r="B4673" s="43"/>
    </row>
    <row r="4674" ht="12.75">
      <c r="B4674" s="43"/>
    </row>
    <row r="4675" ht="12.75">
      <c r="B4675" s="43"/>
    </row>
    <row r="4676" ht="12.75">
      <c r="B4676" s="43"/>
    </row>
    <row r="4677" ht="12.75">
      <c r="B4677" s="43"/>
    </row>
    <row r="4678" ht="12.75">
      <c r="B4678" s="43"/>
    </row>
    <row r="4679" ht="12.75">
      <c r="B4679" s="43"/>
    </row>
    <row r="4680" ht="12.75">
      <c r="B4680" s="43"/>
    </row>
    <row r="4681" ht="12.75">
      <c r="B4681" s="43"/>
    </row>
    <row r="4682" ht="12.75">
      <c r="B4682" s="43"/>
    </row>
    <row r="4683" ht="12.75">
      <c r="B4683" s="43"/>
    </row>
    <row r="4684" ht="12.75">
      <c r="B4684" s="43"/>
    </row>
    <row r="4685" ht="12.75">
      <c r="B4685" s="43"/>
    </row>
    <row r="4686" ht="12.75">
      <c r="B4686" s="43"/>
    </row>
    <row r="4687" ht="12.75">
      <c r="B4687" s="43"/>
    </row>
    <row r="4688" ht="12.75">
      <c r="B4688" s="43"/>
    </row>
    <row r="4689" ht="12.75">
      <c r="B4689" s="43"/>
    </row>
    <row r="4690" ht="12.75">
      <c r="B4690" s="43"/>
    </row>
    <row r="4691" ht="12.75">
      <c r="B4691" s="43"/>
    </row>
    <row r="4692" ht="12.75">
      <c r="B4692" s="43"/>
    </row>
    <row r="4693" ht="12.75">
      <c r="B4693" s="43"/>
    </row>
    <row r="4694" ht="12.75">
      <c r="B4694" s="43"/>
    </row>
    <row r="4695" ht="12.75">
      <c r="B4695" s="43"/>
    </row>
    <row r="4696" ht="12.75">
      <c r="B4696" s="43"/>
    </row>
    <row r="4697" ht="12.75">
      <c r="B4697" s="43"/>
    </row>
    <row r="4698" ht="12.75">
      <c r="B4698" s="43"/>
    </row>
    <row r="4699" ht="12.75">
      <c r="B4699" s="43"/>
    </row>
    <row r="4700" ht="12.75">
      <c r="B4700" s="43"/>
    </row>
    <row r="4701" ht="12.75">
      <c r="B4701" s="43"/>
    </row>
    <row r="4702" ht="12.75">
      <c r="B4702" s="43"/>
    </row>
    <row r="4703" ht="12.75">
      <c r="B4703" s="43"/>
    </row>
    <row r="4704" ht="12.75">
      <c r="B4704" s="43"/>
    </row>
    <row r="4705" ht="12.75">
      <c r="B4705" s="43"/>
    </row>
    <row r="4706" ht="12.75">
      <c r="B4706" s="43"/>
    </row>
    <row r="4707" ht="12.75">
      <c r="B4707" s="43"/>
    </row>
    <row r="4708" ht="12.75">
      <c r="B4708" s="43"/>
    </row>
    <row r="4709" ht="12.75">
      <c r="B4709" s="43"/>
    </row>
    <row r="4710" ht="12.75">
      <c r="B4710" s="43"/>
    </row>
    <row r="4711" ht="12.75">
      <c r="B4711" s="43"/>
    </row>
    <row r="4712" ht="12.75">
      <c r="B4712" s="43"/>
    </row>
    <row r="4713" ht="12.75">
      <c r="B4713" s="43"/>
    </row>
    <row r="4714" ht="12.75">
      <c r="B4714" s="43"/>
    </row>
    <row r="4715" ht="12.75">
      <c r="B4715" s="43"/>
    </row>
    <row r="4716" ht="12.75">
      <c r="B4716" s="43"/>
    </row>
    <row r="4717" ht="12.75">
      <c r="B4717" s="43"/>
    </row>
    <row r="4718" ht="12.75">
      <c r="B4718" s="43"/>
    </row>
    <row r="4719" ht="12.75">
      <c r="B4719" s="43"/>
    </row>
    <row r="4720" ht="12.75">
      <c r="B4720" s="43"/>
    </row>
    <row r="4721" ht="12.75">
      <c r="B4721" s="43"/>
    </row>
    <row r="4722" ht="12.75">
      <c r="B4722" s="43"/>
    </row>
    <row r="4723" ht="12.75">
      <c r="B4723" s="43"/>
    </row>
    <row r="4724" ht="12.75">
      <c r="B4724" s="43"/>
    </row>
    <row r="4725" ht="12.75">
      <c r="B4725" s="43"/>
    </row>
    <row r="4726" ht="12.75">
      <c r="B4726" s="43"/>
    </row>
    <row r="4727" ht="12.75">
      <c r="B4727" s="43"/>
    </row>
    <row r="4728" ht="12.75">
      <c r="B4728" s="43"/>
    </row>
    <row r="4729" ht="12.75">
      <c r="B4729" s="43"/>
    </row>
    <row r="4730" ht="12.75">
      <c r="B4730" s="43"/>
    </row>
    <row r="4731" ht="12.75">
      <c r="B4731" s="43"/>
    </row>
    <row r="4732" ht="12.75">
      <c r="B4732" s="43"/>
    </row>
    <row r="4733" ht="12.75">
      <c r="B4733" s="43"/>
    </row>
    <row r="4734" ht="12.75">
      <c r="B4734" s="43"/>
    </row>
    <row r="4735" ht="12.75">
      <c r="B4735" s="43"/>
    </row>
    <row r="4736" ht="12.75">
      <c r="B4736" s="43"/>
    </row>
    <row r="4737" ht="12.75">
      <c r="B4737" s="43"/>
    </row>
    <row r="4738" ht="12.75">
      <c r="B4738" s="43"/>
    </row>
    <row r="4739" ht="12.75">
      <c r="B4739" s="43"/>
    </row>
    <row r="4740" ht="12.75">
      <c r="B4740" s="43"/>
    </row>
    <row r="4741" ht="12.75">
      <c r="B4741" s="43"/>
    </row>
    <row r="4742" ht="12.75">
      <c r="B4742" s="43"/>
    </row>
    <row r="4743" ht="12.75">
      <c r="B4743" s="43"/>
    </row>
    <row r="4744" ht="12.75">
      <c r="B4744" s="43"/>
    </row>
    <row r="4745" ht="12.75">
      <c r="B4745" s="43"/>
    </row>
    <row r="4746" ht="12.75">
      <c r="B4746" s="43"/>
    </row>
    <row r="4747" ht="12.75">
      <c r="B4747" s="43"/>
    </row>
    <row r="4748" ht="12.75">
      <c r="B4748" s="43"/>
    </row>
    <row r="4749" ht="12.75">
      <c r="B4749" s="43"/>
    </row>
    <row r="4750" ht="12.75">
      <c r="B4750" s="43"/>
    </row>
    <row r="4751" ht="12.75">
      <c r="B4751" s="43"/>
    </row>
    <row r="4752" ht="12.75">
      <c r="B4752" s="43"/>
    </row>
    <row r="4753" ht="12.75">
      <c r="B4753" s="43"/>
    </row>
    <row r="4754" ht="12.75">
      <c r="B4754" s="43"/>
    </row>
    <row r="4755" ht="12.75">
      <c r="B4755" s="43"/>
    </row>
    <row r="4756" ht="12.75">
      <c r="B4756" s="43"/>
    </row>
    <row r="4757" ht="12.75">
      <c r="B4757" s="43"/>
    </row>
    <row r="4758" ht="12.75">
      <c r="B4758" s="43"/>
    </row>
    <row r="4759" ht="12.75">
      <c r="B4759" s="43"/>
    </row>
    <row r="4760" ht="12.75">
      <c r="B4760" s="43"/>
    </row>
    <row r="4761" ht="12.75">
      <c r="B4761" s="43"/>
    </row>
    <row r="4762" ht="12.75">
      <c r="B4762" s="43"/>
    </row>
    <row r="4763" ht="12.75">
      <c r="B4763" s="43"/>
    </row>
    <row r="4764" ht="12.75">
      <c r="B4764" s="43"/>
    </row>
    <row r="4765" ht="12.75">
      <c r="B4765" s="43"/>
    </row>
    <row r="4766" ht="12.75">
      <c r="B4766" s="43"/>
    </row>
    <row r="4767" ht="12.75">
      <c r="B4767" s="43"/>
    </row>
    <row r="4768" ht="12.75">
      <c r="B4768" s="43"/>
    </row>
    <row r="4769" ht="12.75">
      <c r="B4769" s="43"/>
    </row>
    <row r="4770" ht="12.75">
      <c r="B4770" s="43"/>
    </row>
    <row r="4771" ht="12.75">
      <c r="B4771" s="43"/>
    </row>
    <row r="4772" ht="12.75">
      <c r="B4772" s="43"/>
    </row>
    <row r="4773" ht="12.75">
      <c r="B4773" s="43"/>
    </row>
    <row r="4774" ht="12.75">
      <c r="B4774" s="43"/>
    </row>
    <row r="4775" ht="12.75">
      <c r="B4775" s="43"/>
    </row>
    <row r="4776" ht="12.75">
      <c r="B4776" s="43"/>
    </row>
    <row r="4777" ht="12.75">
      <c r="B4777" s="43"/>
    </row>
    <row r="4778" ht="12.75">
      <c r="B4778" s="43"/>
    </row>
    <row r="4779" ht="12.75">
      <c r="B4779" s="43"/>
    </row>
    <row r="4780" ht="12.75">
      <c r="B4780" s="43"/>
    </row>
    <row r="4781" ht="12.75">
      <c r="B4781" s="43"/>
    </row>
    <row r="4782" ht="12.75">
      <c r="B4782" s="43"/>
    </row>
    <row r="4783" ht="12.75">
      <c r="B4783" s="43"/>
    </row>
    <row r="4784" ht="12.75">
      <c r="B4784" s="43"/>
    </row>
    <row r="4785" ht="12.75">
      <c r="B4785" s="43"/>
    </row>
    <row r="4786" ht="12.75">
      <c r="B4786" s="43"/>
    </row>
    <row r="4787" ht="12.75">
      <c r="B4787" s="43"/>
    </row>
    <row r="4788" ht="12.75">
      <c r="B4788" s="43"/>
    </row>
    <row r="4789" ht="12.75">
      <c r="B4789" s="43"/>
    </row>
    <row r="4790" ht="12.75">
      <c r="B4790" s="43"/>
    </row>
    <row r="4791" ht="12.75">
      <c r="B4791" s="43"/>
    </row>
    <row r="4792" ht="12.75">
      <c r="B4792" s="43"/>
    </row>
    <row r="4793" ht="12.75">
      <c r="B4793" s="43"/>
    </row>
    <row r="4794" ht="12.75">
      <c r="B4794" s="43"/>
    </row>
    <row r="4795" ht="12.75">
      <c r="B4795" s="43"/>
    </row>
    <row r="4796" ht="12.75">
      <c r="B4796" s="43"/>
    </row>
    <row r="4797" ht="12.75">
      <c r="B4797" s="43"/>
    </row>
    <row r="4798" ht="12.75">
      <c r="B4798" s="43"/>
    </row>
    <row r="4799" ht="12.75">
      <c r="B4799" s="43"/>
    </row>
    <row r="4800" ht="12.75">
      <c r="B4800" s="43"/>
    </row>
    <row r="4801" ht="12.75">
      <c r="B4801" s="43"/>
    </row>
    <row r="4802" ht="12.75">
      <c r="B4802" s="43"/>
    </row>
    <row r="4803" ht="12.75">
      <c r="B4803" s="43"/>
    </row>
    <row r="4804" ht="12.75">
      <c r="B4804" s="43"/>
    </row>
    <row r="4805" ht="12.75">
      <c r="B4805" s="43"/>
    </row>
    <row r="4806" ht="12.75">
      <c r="B4806" s="43"/>
    </row>
    <row r="4807" ht="12.75">
      <c r="B4807" s="43"/>
    </row>
    <row r="4808" ht="12.75">
      <c r="B4808" s="43"/>
    </row>
    <row r="4809" ht="12.75">
      <c r="B4809" s="43"/>
    </row>
    <row r="4810" ht="12.75">
      <c r="B4810" s="43"/>
    </row>
    <row r="4811" ht="12.75">
      <c r="B4811" s="43"/>
    </row>
    <row r="4812" ht="12.75">
      <c r="B4812" s="43"/>
    </row>
    <row r="4813" ht="12.75">
      <c r="B4813" s="43"/>
    </row>
    <row r="4814" ht="12.75">
      <c r="B4814" s="43"/>
    </row>
    <row r="4815" ht="12.75">
      <c r="B4815" s="43"/>
    </row>
    <row r="4816" ht="12.75">
      <c r="B4816" s="43"/>
    </row>
    <row r="4817" ht="12.75">
      <c r="B4817" s="43"/>
    </row>
    <row r="4818" ht="12.75">
      <c r="B4818" s="43"/>
    </row>
    <row r="4819" ht="12.75">
      <c r="B4819" s="43"/>
    </row>
    <row r="4820" ht="12.75">
      <c r="B4820" s="43"/>
    </row>
    <row r="4821" ht="12.75">
      <c r="B4821" s="43"/>
    </row>
    <row r="4822" ht="12.75">
      <c r="B4822" s="43"/>
    </row>
    <row r="4823" ht="12.75">
      <c r="B4823" s="43"/>
    </row>
    <row r="4824" ht="12.75">
      <c r="B4824" s="43"/>
    </row>
    <row r="4825" ht="12.75">
      <c r="B4825" s="43"/>
    </row>
    <row r="4826" ht="12.75">
      <c r="B4826" s="43"/>
    </row>
    <row r="4827" ht="12.75">
      <c r="B4827" s="43"/>
    </row>
    <row r="4828" ht="12.75">
      <c r="B4828" s="43"/>
    </row>
    <row r="4829" ht="12.75">
      <c r="B4829" s="43"/>
    </row>
    <row r="4830" ht="12.75">
      <c r="B4830" s="43"/>
    </row>
    <row r="4831" ht="12.75">
      <c r="B4831" s="43"/>
    </row>
    <row r="4832" ht="12.75">
      <c r="B4832" s="43"/>
    </row>
    <row r="4833" ht="12.75">
      <c r="B4833" s="43"/>
    </row>
    <row r="4834" ht="12.75">
      <c r="B4834" s="43"/>
    </row>
    <row r="4835" ht="12.75">
      <c r="B4835" s="43"/>
    </row>
    <row r="4836" ht="12.75">
      <c r="B4836" s="43"/>
    </row>
    <row r="4837" ht="12.75">
      <c r="B4837" s="43"/>
    </row>
    <row r="4838" ht="12.75">
      <c r="B4838" s="43"/>
    </row>
    <row r="4839" ht="12.75">
      <c r="B4839" s="43"/>
    </row>
    <row r="4840" ht="12.75">
      <c r="B4840" s="43"/>
    </row>
    <row r="4841" ht="12.75">
      <c r="B4841" s="43"/>
    </row>
    <row r="4842" ht="12.75">
      <c r="B4842" s="43"/>
    </row>
    <row r="4843" ht="12.75">
      <c r="B4843" s="43"/>
    </row>
    <row r="4844" ht="12.75">
      <c r="B4844" s="43"/>
    </row>
    <row r="4845" ht="12.75">
      <c r="B4845" s="43"/>
    </row>
    <row r="4846" ht="12.75">
      <c r="B4846" s="43"/>
    </row>
    <row r="4847" ht="12.75">
      <c r="B4847" s="43"/>
    </row>
    <row r="4848" ht="12.75">
      <c r="B4848" s="43"/>
    </row>
    <row r="4849" ht="12.75">
      <c r="B4849" s="43"/>
    </row>
    <row r="4850" ht="12.75">
      <c r="B4850" s="43"/>
    </row>
    <row r="4851" ht="12.75">
      <c r="B4851" s="43"/>
    </row>
    <row r="4852" ht="12.75">
      <c r="B4852" s="43"/>
    </row>
    <row r="4853" ht="12.75">
      <c r="B4853" s="43"/>
    </row>
    <row r="4854" ht="12.75">
      <c r="B4854" s="43"/>
    </row>
    <row r="4855" ht="12.75">
      <c r="B4855" s="43"/>
    </row>
    <row r="4856" ht="12.75">
      <c r="B4856" s="43"/>
    </row>
    <row r="4857" ht="12.75">
      <c r="B4857" s="43"/>
    </row>
    <row r="4858" ht="12.75">
      <c r="B4858" s="43"/>
    </row>
    <row r="4859" ht="12.75">
      <c r="B4859" s="43"/>
    </row>
    <row r="4860" ht="12.75">
      <c r="B4860" s="43"/>
    </row>
    <row r="4861" ht="12.75">
      <c r="B4861" s="43"/>
    </row>
    <row r="4862" ht="12.75">
      <c r="B4862" s="43"/>
    </row>
    <row r="4863" ht="12.75">
      <c r="B4863" s="43"/>
    </row>
    <row r="4864" ht="12.75">
      <c r="B4864" s="43"/>
    </row>
    <row r="4865" ht="12.75">
      <c r="B4865" s="43"/>
    </row>
    <row r="4866" ht="12.75">
      <c r="B4866" s="43"/>
    </row>
    <row r="4867" ht="12.75">
      <c r="B4867" s="43"/>
    </row>
    <row r="4868" ht="12.75">
      <c r="B4868" s="43"/>
    </row>
    <row r="4869" ht="12.75">
      <c r="B4869" s="43"/>
    </row>
    <row r="4870" ht="12.75">
      <c r="B4870" s="43"/>
    </row>
    <row r="4871" ht="12.75">
      <c r="B4871" s="43"/>
    </row>
    <row r="4872" ht="12.75">
      <c r="B4872" s="43"/>
    </row>
    <row r="4873" ht="12.75">
      <c r="B4873" s="43"/>
    </row>
    <row r="4874" ht="12.75">
      <c r="B4874" s="43"/>
    </row>
    <row r="4875" ht="12.75">
      <c r="B4875" s="43"/>
    </row>
    <row r="4876" ht="12.75">
      <c r="B4876" s="43"/>
    </row>
    <row r="4877" ht="12.75">
      <c r="B4877" s="43"/>
    </row>
    <row r="4878" ht="12.75">
      <c r="B4878" s="43"/>
    </row>
    <row r="4879" ht="12.75">
      <c r="B4879" s="43"/>
    </row>
    <row r="4880" ht="12.75">
      <c r="B4880" s="43"/>
    </row>
    <row r="4881" ht="12.75">
      <c r="B4881" s="43"/>
    </row>
    <row r="4882" ht="12.75">
      <c r="B4882" s="43"/>
    </row>
    <row r="4883" ht="12.75">
      <c r="B4883" s="43"/>
    </row>
    <row r="4884" ht="12.75">
      <c r="B4884" s="43"/>
    </row>
    <row r="4885" ht="12.75">
      <c r="B4885" s="43"/>
    </row>
    <row r="4886" ht="12.75">
      <c r="B4886" s="43"/>
    </row>
    <row r="4887" ht="12.75">
      <c r="B4887" s="43"/>
    </row>
    <row r="4888" ht="12.75">
      <c r="B4888" s="43"/>
    </row>
    <row r="4889" ht="12.75">
      <c r="B4889" s="43"/>
    </row>
    <row r="4890" ht="12.75">
      <c r="B4890" s="43"/>
    </row>
    <row r="4891" ht="12.75">
      <c r="B4891" s="43"/>
    </row>
    <row r="4892" ht="12.75">
      <c r="B4892" s="43"/>
    </row>
    <row r="4893" ht="12.75">
      <c r="B4893" s="43"/>
    </row>
    <row r="4894" ht="12.75">
      <c r="B4894" s="43"/>
    </row>
    <row r="4895" ht="12.75">
      <c r="B4895" s="43"/>
    </row>
    <row r="4896" ht="12.75">
      <c r="B4896" s="43"/>
    </row>
    <row r="4897" ht="12.75">
      <c r="B4897" s="43"/>
    </row>
    <row r="4898" ht="12.75">
      <c r="B4898" s="43"/>
    </row>
    <row r="4899" ht="12.75">
      <c r="B4899" s="43"/>
    </row>
    <row r="4900" ht="12.75">
      <c r="B4900" s="43"/>
    </row>
    <row r="4901" ht="12.75">
      <c r="B4901" s="43"/>
    </row>
    <row r="4902" ht="12.75">
      <c r="B4902" s="43"/>
    </row>
    <row r="4903" ht="12.75">
      <c r="B4903" s="43"/>
    </row>
    <row r="4904" ht="12.75">
      <c r="B4904" s="43"/>
    </row>
    <row r="4905" ht="12.75">
      <c r="B4905" s="43"/>
    </row>
    <row r="4906" ht="12.75">
      <c r="B4906" s="43"/>
    </row>
    <row r="4907" ht="12.75">
      <c r="B4907" s="43"/>
    </row>
    <row r="4908" ht="12.75">
      <c r="B4908" s="43"/>
    </row>
    <row r="4909" ht="12.75">
      <c r="B4909" s="43"/>
    </row>
    <row r="4910" ht="12.75">
      <c r="B4910" s="43"/>
    </row>
    <row r="4911" ht="12.75">
      <c r="B4911" s="43"/>
    </row>
    <row r="4912" ht="12.75">
      <c r="B4912" s="43"/>
    </row>
    <row r="4913" ht="12.75">
      <c r="B4913" s="43"/>
    </row>
    <row r="4914" ht="12.75">
      <c r="B4914" s="43"/>
    </row>
    <row r="4915" ht="12.75">
      <c r="B4915" s="43"/>
    </row>
    <row r="4916" ht="12.75">
      <c r="B4916" s="43"/>
    </row>
    <row r="4917" ht="12.75">
      <c r="B4917" s="43"/>
    </row>
    <row r="4918" ht="12.75">
      <c r="B4918" s="43"/>
    </row>
    <row r="4919" ht="12.75">
      <c r="B4919" s="43"/>
    </row>
    <row r="4920" ht="12.75">
      <c r="B4920" s="43"/>
    </row>
    <row r="4921" ht="12.75">
      <c r="B4921" s="43"/>
    </row>
    <row r="4922" ht="12.75">
      <c r="B4922" s="43"/>
    </row>
    <row r="4923" ht="12.75">
      <c r="B4923" s="43"/>
    </row>
    <row r="4924" ht="12.75">
      <c r="B4924" s="43"/>
    </row>
    <row r="4925" ht="12.75">
      <c r="B4925" s="43"/>
    </row>
    <row r="4926" ht="12.75">
      <c r="B4926" s="43"/>
    </row>
    <row r="4927" ht="12.75">
      <c r="B4927" s="43"/>
    </row>
    <row r="4928" ht="12.75">
      <c r="B4928" s="43"/>
    </row>
    <row r="4929" ht="12.75">
      <c r="B4929" s="43"/>
    </row>
    <row r="4930" ht="12.75">
      <c r="B4930" s="43"/>
    </row>
    <row r="4931" ht="12.75">
      <c r="B4931" s="43"/>
    </row>
    <row r="4932" ht="12.75">
      <c r="B4932" s="43"/>
    </row>
    <row r="4933" ht="12.75">
      <c r="B4933" s="43"/>
    </row>
    <row r="4934" ht="12.75">
      <c r="B4934" s="43"/>
    </row>
    <row r="4935" ht="12.75">
      <c r="B4935" s="43"/>
    </row>
    <row r="4936" ht="12.75">
      <c r="B4936" s="43"/>
    </row>
    <row r="4937" ht="12.75">
      <c r="B4937" s="43"/>
    </row>
    <row r="4938" ht="12.75">
      <c r="B4938" s="43"/>
    </row>
    <row r="4939" ht="12.75">
      <c r="B4939" s="43"/>
    </row>
    <row r="4940" ht="12.75">
      <c r="B4940" s="43"/>
    </row>
    <row r="4941" ht="12.75">
      <c r="B4941" s="43"/>
    </row>
    <row r="4942" ht="12.75">
      <c r="B4942" s="43"/>
    </row>
    <row r="4943" ht="12.75">
      <c r="B4943" s="43"/>
    </row>
    <row r="4944" ht="12.75">
      <c r="B4944" s="43"/>
    </row>
    <row r="4945" ht="12.75">
      <c r="B4945" s="43"/>
    </row>
    <row r="4946" ht="12.75">
      <c r="B4946" s="43"/>
    </row>
    <row r="4947" ht="12.75">
      <c r="B4947" s="43"/>
    </row>
    <row r="4948" ht="12.75">
      <c r="B4948" s="43"/>
    </row>
    <row r="4949" ht="12.75">
      <c r="B4949" s="43"/>
    </row>
    <row r="4950" ht="12.75">
      <c r="B4950" s="43"/>
    </row>
    <row r="4951" ht="12.75">
      <c r="B4951" s="43"/>
    </row>
    <row r="4952" ht="12.75">
      <c r="B4952" s="43"/>
    </row>
    <row r="4953" ht="12.75">
      <c r="B4953" s="43"/>
    </row>
    <row r="4954" ht="12.75">
      <c r="B4954" s="43"/>
    </row>
    <row r="4955" ht="12.75">
      <c r="B4955" s="43"/>
    </row>
    <row r="4956" ht="12.75">
      <c r="B4956" s="43"/>
    </row>
    <row r="4957" ht="12.75">
      <c r="B4957" s="43"/>
    </row>
    <row r="4958" ht="12.75">
      <c r="B4958" s="43"/>
    </row>
    <row r="4959" ht="12.75">
      <c r="B4959" s="43"/>
    </row>
    <row r="4960" ht="12.75">
      <c r="B4960" s="43"/>
    </row>
    <row r="4961" ht="12.75">
      <c r="B4961" s="43"/>
    </row>
    <row r="4962" ht="12.75">
      <c r="B4962" s="43"/>
    </row>
    <row r="4963" ht="12.75">
      <c r="B4963" s="43"/>
    </row>
    <row r="4964" ht="12.75">
      <c r="B4964" s="43"/>
    </row>
    <row r="4965" ht="12.75">
      <c r="B4965" s="43"/>
    </row>
    <row r="4966" ht="12.75">
      <c r="B4966" s="43"/>
    </row>
    <row r="4967" ht="12.75">
      <c r="B4967" s="43"/>
    </row>
    <row r="4968" ht="12.75">
      <c r="B4968" s="43"/>
    </row>
    <row r="4969" ht="12.75">
      <c r="B4969" s="43"/>
    </row>
    <row r="4970" ht="12.75">
      <c r="B4970" s="43"/>
    </row>
    <row r="4971" ht="12.75">
      <c r="B4971" s="43"/>
    </row>
    <row r="4972" ht="12.75">
      <c r="B4972" s="43"/>
    </row>
    <row r="4973" ht="12.75">
      <c r="B4973" s="43"/>
    </row>
    <row r="4974" ht="12.75">
      <c r="B4974" s="43"/>
    </row>
    <row r="4975" ht="12.75">
      <c r="B4975" s="43"/>
    </row>
    <row r="4976" ht="12.75">
      <c r="B4976" s="43"/>
    </row>
    <row r="4977" ht="12.75">
      <c r="B4977" s="43"/>
    </row>
    <row r="4978" ht="12.75">
      <c r="B4978" s="43"/>
    </row>
    <row r="4979" ht="12.75">
      <c r="B4979" s="43"/>
    </row>
    <row r="4980" ht="12.75">
      <c r="B4980" s="43"/>
    </row>
    <row r="4981" ht="12.75">
      <c r="B4981" s="43"/>
    </row>
    <row r="4982" ht="12.75">
      <c r="B4982" s="43"/>
    </row>
    <row r="4983" ht="12.75">
      <c r="B4983" s="43"/>
    </row>
    <row r="4984" ht="12.75">
      <c r="B4984" s="43"/>
    </row>
    <row r="4985" ht="12.75">
      <c r="B4985" s="43"/>
    </row>
    <row r="4986" ht="12.75">
      <c r="B4986" s="43"/>
    </row>
    <row r="4987" ht="12.75">
      <c r="B4987" s="43"/>
    </row>
    <row r="4988" ht="12.75">
      <c r="B4988" s="43"/>
    </row>
    <row r="4989" ht="12.75">
      <c r="B4989" s="43"/>
    </row>
    <row r="4990" ht="12.75">
      <c r="B4990" s="43"/>
    </row>
    <row r="4991" ht="12.75">
      <c r="B4991" s="43"/>
    </row>
    <row r="4992" ht="12.75">
      <c r="B4992" s="43"/>
    </row>
    <row r="4993" ht="12.75">
      <c r="B4993" s="43"/>
    </row>
    <row r="4994" ht="12.75">
      <c r="B4994" s="43"/>
    </row>
    <row r="4995" ht="12.75">
      <c r="B4995" s="43"/>
    </row>
    <row r="4996" ht="12.75">
      <c r="B4996" s="43"/>
    </row>
    <row r="4997" ht="12.75">
      <c r="B4997" s="43"/>
    </row>
    <row r="4998" ht="12.75">
      <c r="B4998" s="43"/>
    </row>
    <row r="4999" ht="12.75">
      <c r="B4999" s="43"/>
    </row>
    <row r="5000" ht="12.75">
      <c r="B5000" s="43"/>
    </row>
    <row r="5001" ht="12.75">
      <c r="B5001" s="43"/>
    </row>
    <row r="5002" ht="12.75">
      <c r="B5002" s="43"/>
    </row>
    <row r="5003" ht="12.75">
      <c r="B5003" s="43"/>
    </row>
    <row r="5004" ht="12.75">
      <c r="B5004" s="43"/>
    </row>
    <row r="5005" ht="12.75">
      <c r="B5005" s="43"/>
    </row>
    <row r="5006" ht="12.75">
      <c r="B5006" s="43"/>
    </row>
    <row r="5007" ht="12.75">
      <c r="B5007" s="43"/>
    </row>
    <row r="5008" ht="12.75">
      <c r="B5008" s="43"/>
    </row>
    <row r="5009" ht="12.75">
      <c r="B5009" s="43"/>
    </row>
    <row r="5010" ht="12.75">
      <c r="B5010" s="43"/>
    </row>
    <row r="5011" ht="12.75">
      <c r="B5011" s="43"/>
    </row>
    <row r="5012" ht="12.75">
      <c r="B5012" s="43"/>
    </row>
    <row r="5013" ht="12.75">
      <c r="B5013" s="43"/>
    </row>
    <row r="5014" ht="12.75">
      <c r="B5014" s="43"/>
    </row>
    <row r="5015" ht="12.75">
      <c r="B5015" s="43"/>
    </row>
    <row r="5016" ht="12.75">
      <c r="B5016" s="43"/>
    </row>
    <row r="5017" ht="12.75">
      <c r="B5017" s="43"/>
    </row>
    <row r="5018" ht="12.75">
      <c r="B5018" s="43"/>
    </row>
    <row r="5019" ht="12.75">
      <c r="B5019" s="43"/>
    </row>
    <row r="5020" ht="12.75">
      <c r="B5020" s="43"/>
    </row>
    <row r="5021" ht="12.75">
      <c r="B5021" s="43"/>
    </row>
    <row r="5022" ht="12.75">
      <c r="B5022" s="43"/>
    </row>
    <row r="5023" ht="12.75">
      <c r="B5023" s="43"/>
    </row>
    <row r="5024" ht="12.75">
      <c r="B5024" s="43"/>
    </row>
    <row r="5025" ht="12.75">
      <c r="B5025" s="43"/>
    </row>
    <row r="5026" ht="12.75">
      <c r="B5026" s="43"/>
    </row>
    <row r="5027" ht="12.75">
      <c r="B5027" s="43"/>
    </row>
    <row r="5028" ht="12.75">
      <c r="B5028" s="43"/>
    </row>
    <row r="5029" ht="12.75">
      <c r="B5029" s="43"/>
    </row>
    <row r="5030" ht="12.75">
      <c r="B5030" s="43"/>
    </row>
    <row r="5031" ht="12.75">
      <c r="B5031" s="43"/>
    </row>
    <row r="5032" ht="12.75">
      <c r="B5032" s="43"/>
    </row>
    <row r="5033" ht="12.75">
      <c r="B5033" s="43"/>
    </row>
    <row r="5034" ht="12.75">
      <c r="B5034" s="43"/>
    </row>
    <row r="5035" ht="12.75">
      <c r="B5035" s="43"/>
    </row>
    <row r="5036" ht="12.75">
      <c r="B5036" s="43"/>
    </row>
    <row r="5037" ht="12.75">
      <c r="B5037" s="43"/>
    </row>
    <row r="5038" ht="12.75">
      <c r="B5038" s="43"/>
    </row>
    <row r="5039" ht="12.75">
      <c r="B5039" s="43"/>
    </row>
    <row r="5040" ht="12.75">
      <c r="B5040" s="43"/>
    </row>
    <row r="5041" ht="12.75">
      <c r="B5041" s="43"/>
    </row>
    <row r="5042" ht="12.75">
      <c r="B5042" s="43"/>
    </row>
    <row r="5043" ht="12.75">
      <c r="B5043" s="43"/>
    </row>
    <row r="5044" ht="12.75">
      <c r="B5044" s="43"/>
    </row>
    <row r="5045" ht="12.75">
      <c r="B5045" s="43"/>
    </row>
    <row r="5046" ht="12.75">
      <c r="B5046" s="43"/>
    </row>
    <row r="5047" ht="12.75">
      <c r="B5047" s="43"/>
    </row>
    <row r="5048" ht="12.75">
      <c r="B5048" s="43"/>
    </row>
    <row r="5049" ht="12.75">
      <c r="B5049" s="43"/>
    </row>
    <row r="5050" ht="12.75">
      <c r="B5050" s="43"/>
    </row>
    <row r="5051" ht="12.75">
      <c r="B5051" s="43"/>
    </row>
    <row r="5052" ht="12.75">
      <c r="B5052" s="43"/>
    </row>
    <row r="5053" ht="12.75">
      <c r="B5053" s="43"/>
    </row>
    <row r="5054" ht="12.75">
      <c r="B5054" s="43"/>
    </row>
    <row r="5055" ht="12.75">
      <c r="B5055" s="43"/>
    </row>
    <row r="5056" ht="12.75">
      <c r="B5056" s="43"/>
    </row>
    <row r="5057" ht="12.75">
      <c r="B5057" s="43"/>
    </row>
    <row r="5058" ht="12.75">
      <c r="B5058" s="43"/>
    </row>
    <row r="5059" ht="12.75">
      <c r="B5059" s="43"/>
    </row>
    <row r="5060" ht="12.75">
      <c r="B5060" s="43"/>
    </row>
    <row r="5061" ht="12.75">
      <c r="B5061" s="43"/>
    </row>
    <row r="5062" ht="12.75">
      <c r="B5062" s="43"/>
    </row>
    <row r="5063" ht="12.75">
      <c r="B5063" s="43"/>
    </row>
    <row r="5064" ht="12.75">
      <c r="B5064" s="43"/>
    </row>
    <row r="5065" ht="12.75">
      <c r="B5065" s="43"/>
    </row>
    <row r="5066" ht="12.75">
      <c r="B5066" s="43"/>
    </row>
    <row r="5067" ht="12.75">
      <c r="B5067" s="43"/>
    </row>
    <row r="5068" ht="12.75">
      <c r="B5068" s="43"/>
    </row>
    <row r="5069" ht="12.75">
      <c r="B5069" s="43"/>
    </row>
    <row r="5070" ht="12.75">
      <c r="B5070" s="43"/>
    </row>
    <row r="5071" ht="12.75">
      <c r="B5071" s="43"/>
    </row>
    <row r="5072" ht="12.75">
      <c r="B5072" s="43"/>
    </row>
    <row r="5073" ht="12.75">
      <c r="B5073" s="43"/>
    </row>
    <row r="5074" ht="12.75">
      <c r="B5074" s="43"/>
    </row>
    <row r="5075" ht="12.75">
      <c r="B5075" s="43"/>
    </row>
    <row r="5076" ht="12.75">
      <c r="B5076" s="43"/>
    </row>
    <row r="5077" ht="12.75">
      <c r="B5077" s="43"/>
    </row>
    <row r="5078" ht="12.75">
      <c r="B5078" s="43"/>
    </row>
    <row r="5079" ht="12.75">
      <c r="B5079" s="43"/>
    </row>
    <row r="5080" ht="12.75">
      <c r="B5080" s="43"/>
    </row>
    <row r="5081" ht="12.75">
      <c r="B5081" s="43"/>
    </row>
    <row r="5082" ht="12.75">
      <c r="B5082" s="43"/>
    </row>
    <row r="5083" ht="12.75">
      <c r="B5083" s="43"/>
    </row>
    <row r="5084" ht="12.75">
      <c r="B5084" s="43"/>
    </row>
    <row r="5085" ht="12.75">
      <c r="B5085" s="43"/>
    </row>
    <row r="5086" ht="12.75">
      <c r="B5086" s="43"/>
    </row>
    <row r="5087" ht="12.75">
      <c r="B5087" s="43"/>
    </row>
    <row r="5088" ht="12.75">
      <c r="B5088" s="43"/>
    </row>
    <row r="5089" ht="12.75">
      <c r="B5089" s="43"/>
    </row>
    <row r="5090" ht="12.75">
      <c r="B5090" s="43"/>
    </row>
    <row r="5091" ht="12.75">
      <c r="B5091" s="43"/>
    </row>
    <row r="5092" ht="12.75">
      <c r="B5092" s="43"/>
    </row>
    <row r="5093" ht="12.75">
      <c r="B5093" s="43"/>
    </row>
    <row r="5094" ht="12.75">
      <c r="B5094" s="43"/>
    </row>
    <row r="5095" ht="12.75">
      <c r="B5095" s="43"/>
    </row>
    <row r="5096" ht="12.75">
      <c r="B5096" s="43"/>
    </row>
    <row r="5097" ht="12.75">
      <c r="B5097" s="43"/>
    </row>
    <row r="5098" ht="12.75">
      <c r="B5098" s="43"/>
    </row>
    <row r="5099" ht="12.75">
      <c r="B5099" s="43"/>
    </row>
    <row r="5100" ht="12.75">
      <c r="B5100" s="43"/>
    </row>
    <row r="5101" ht="12.75">
      <c r="B5101" s="43"/>
    </row>
    <row r="5102" ht="12.75">
      <c r="B5102" s="43"/>
    </row>
    <row r="5103" ht="12.75">
      <c r="B5103" s="43"/>
    </row>
    <row r="5104" ht="12.75">
      <c r="B5104" s="43"/>
    </row>
    <row r="5105" ht="12.75">
      <c r="B5105" s="43"/>
    </row>
    <row r="5106" ht="12.75">
      <c r="B5106" s="43"/>
    </row>
    <row r="5107" ht="12.75">
      <c r="B5107" s="43"/>
    </row>
    <row r="5108" ht="12.75">
      <c r="B5108" s="43"/>
    </row>
    <row r="5109" ht="12.75">
      <c r="B5109" s="43"/>
    </row>
    <row r="5110" ht="12.75">
      <c r="B5110" s="43"/>
    </row>
    <row r="5111" ht="12.75">
      <c r="B5111" s="43"/>
    </row>
    <row r="5112" ht="12.75">
      <c r="B5112" s="43"/>
    </row>
    <row r="5113" ht="12.75">
      <c r="B5113" s="43"/>
    </row>
    <row r="5114" ht="12.75">
      <c r="B5114" s="43"/>
    </row>
    <row r="5115" ht="12.75">
      <c r="B5115" s="43"/>
    </row>
    <row r="5116" ht="12.75">
      <c r="B5116" s="43"/>
    </row>
    <row r="5117" ht="12.75">
      <c r="B5117" s="43"/>
    </row>
    <row r="5118" ht="12.75">
      <c r="B5118" s="43"/>
    </row>
    <row r="5119" ht="12.75">
      <c r="B5119" s="43"/>
    </row>
    <row r="5120" ht="12.75">
      <c r="B5120" s="43"/>
    </row>
    <row r="5121" ht="12.75">
      <c r="B5121" s="43"/>
    </row>
    <row r="5122" ht="12.75">
      <c r="B5122" s="43"/>
    </row>
    <row r="5123" ht="12.75">
      <c r="B5123" s="43"/>
    </row>
    <row r="5124" ht="12.75">
      <c r="B5124" s="43"/>
    </row>
    <row r="5125" ht="12.75">
      <c r="B5125" s="43"/>
    </row>
    <row r="5126" ht="12.75">
      <c r="B5126" s="43"/>
    </row>
    <row r="5127" ht="12.75">
      <c r="B5127" s="43"/>
    </row>
    <row r="5128" ht="12.75">
      <c r="B5128" s="43"/>
    </row>
    <row r="5129" ht="12.75">
      <c r="B5129" s="43"/>
    </row>
    <row r="5130" ht="12.75">
      <c r="B5130" s="43"/>
    </row>
    <row r="5131" ht="12.75">
      <c r="B5131" s="43"/>
    </row>
    <row r="5132" ht="12.75">
      <c r="B5132" s="43"/>
    </row>
    <row r="5133" ht="12.75">
      <c r="B5133" s="43"/>
    </row>
    <row r="5134" ht="12.75">
      <c r="B5134" s="43"/>
    </row>
    <row r="5135" ht="12.75">
      <c r="B5135" s="43"/>
    </row>
    <row r="5136" ht="12.75">
      <c r="B5136" s="43"/>
    </row>
    <row r="5137" ht="12.75">
      <c r="B5137" s="43"/>
    </row>
    <row r="5138" ht="12.75">
      <c r="B5138" s="43"/>
    </row>
    <row r="5139" ht="12.75">
      <c r="B5139" s="43"/>
    </row>
    <row r="5140" ht="12.75">
      <c r="B5140" s="43"/>
    </row>
    <row r="5141" ht="12.75">
      <c r="B5141" s="43"/>
    </row>
    <row r="5142" ht="12.75">
      <c r="B5142" s="43"/>
    </row>
    <row r="5143" ht="12.75">
      <c r="B5143" s="43"/>
    </row>
    <row r="5144" ht="12.75">
      <c r="B5144" s="43"/>
    </row>
    <row r="5145" ht="12.75">
      <c r="B5145" s="43"/>
    </row>
    <row r="5146" ht="12.75">
      <c r="B5146" s="43"/>
    </row>
    <row r="5147" ht="12.75">
      <c r="B5147" s="43"/>
    </row>
    <row r="5148" ht="12.75">
      <c r="B5148" s="43"/>
    </row>
    <row r="5149" ht="12.75">
      <c r="B5149" s="43"/>
    </row>
    <row r="5150" ht="12.75">
      <c r="B5150" s="43"/>
    </row>
    <row r="5151" ht="12.75">
      <c r="B5151" s="43"/>
    </row>
    <row r="5152" ht="12.75">
      <c r="B5152" s="43"/>
    </row>
    <row r="5153" ht="12.75">
      <c r="B5153" s="43"/>
    </row>
    <row r="5154" ht="12.75">
      <c r="B5154" s="43"/>
    </row>
    <row r="5155" ht="12.75">
      <c r="B5155" s="43"/>
    </row>
    <row r="5156" ht="12.75">
      <c r="B5156" s="43"/>
    </row>
    <row r="5157" ht="12.75">
      <c r="B5157" s="43"/>
    </row>
    <row r="5158" ht="12.75">
      <c r="B5158" s="43"/>
    </row>
    <row r="5159" ht="12.75">
      <c r="B5159" s="43"/>
    </row>
    <row r="5160" ht="12.75">
      <c r="B5160" s="43"/>
    </row>
    <row r="5161" ht="12.75">
      <c r="B5161" s="43"/>
    </row>
    <row r="5162" ht="12.75">
      <c r="B5162" s="43"/>
    </row>
    <row r="5163" ht="12.75">
      <c r="B5163" s="43"/>
    </row>
    <row r="5164" ht="12.75">
      <c r="B5164" s="43"/>
    </row>
    <row r="5165" ht="12.75">
      <c r="B5165" s="43"/>
    </row>
    <row r="5166" ht="12.75">
      <c r="B5166" s="43"/>
    </row>
    <row r="5167" ht="12.75">
      <c r="B5167" s="43"/>
    </row>
    <row r="5168" ht="12.75">
      <c r="B5168" s="43"/>
    </row>
    <row r="5169" ht="12.75">
      <c r="B5169" s="43"/>
    </row>
    <row r="5170" ht="12.75">
      <c r="B5170" s="43"/>
    </row>
    <row r="5171" ht="12.75">
      <c r="B5171" s="43"/>
    </row>
    <row r="5172" ht="12.75">
      <c r="B5172" s="43"/>
    </row>
    <row r="5173" ht="12.75">
      <c r="B5173" s="43"/>
    </row>
    <row r="5174" ht="12.75">
      <c r="B5174" s="43"/>
    </row>
    <row r="5175" ht="12.75">
      <c r="B5175" s="43"/>
    </row>
    <row r="5176" ht="12.75">
      <c r="B5176" s="43"/>
    </row>
    <row r="5177" ht="12.75">
      <c r="B5177" s="43"/>
    </row>
    <row r="5178" ht="12.75">
      <c r="B5178" s="43"/>
    </row>
    <row r="5179" ht="12.75">
      <c r="B5179" s="43"/>
    </row>
    <row r="5180" ht="12.75">
      <c r="B5180" s="43"/>
    </row>
    <row r="5181" ht="12.75">
      <c r="B5181" s="43"/>
    </row>
    <row r="5182" ht="12.75">
      <c r="B5182" s="43"/>
    </row>
    <row r="5183" ht="12.75">
      <c r="B5183" s="43"/>
    </row>
    <row r="5184" ht="12.75">
      <c r="B5184" s="43"/>
    </row>
    <row r="5185" ht="12.75">
      <c r="B5185" s="43"/>
    </row>
    <row r="5186" ht="12.75">
      <c r="B5186" s="43"/>
    </row>
    <row r="5187" ht="12.75">
      <c r="B5187" s="43"/>
    </row>
    <row r="5188" ht="12.75">
      <c r="B5188" s="43"/>
    </row>
    <row r="5189" ht="12.75">
      <c r="B5189" s="43"/>
    </row>
    <row r="5190" ht="12.75">
      <c r="B5190" s="43"/>
    </row>
    <row r="5191" ht="12.75">
      <c r="B5191" s="43"/>
    </row>
    <row r="5192" ht="12.75">
      <c r="B5192" s="43"/>
    </row>
    <row r="5193" ht="12.75">
      <c r="B5193" s="43"/>
    </row>
    <row r="5194" ht="12.75">
      <c r="B5194" s="43"/>
    </row>
    <row r="5195" ht="12.75">
      <c r="B5195" s="43"/>
    </row>
    <row r="5196" ht="12.75">
      <c r="B5196" s="43"/>
    </row>
    <row r="5197" ht="12.75">
      <c r="B5197" s="43"/>
    </row>
    <row r="5198" ht="12.75">
      <c r="B5198" s="43"/>
    </row>
    <row r="5199" ht="12.75">
      <c r="B5199" s="43"/>
    </row>
    <row r="5200" ht="12.75">
      <c r="B5200" s="43"/>
    </row>
    <row r="5201" ht="12.75">
      <c r="B5201" s="43"/>
    </row>
    <row r="5202" ht="12.75">
      <c r="B5202" s="43"/>
    </row>
    <row r="5203" ht="12.75">
      <c r="B5203" s="43"/>
    </row>
    <row r="5204" ht="12.75">
      <c r="B5204" s="43"/>
    </row>
    <row r="5205" ht="12.75">
      <c r="B5205" s="43"/>
    </row>
    <row r="5206" ht="12.75">
      <c r="B5206" s="43"/>
    </row>
    <row r="5207" ht="12.75">
      <c r="B5207" s="43"/>
    </row>
    <row r="5208" ht="12.75">
      <c r="B5208" s="43"/>
    </row>
    <row r="5209" ht="12.75">
      <c r="B5209" s="43"/>
    </row>
    <row r="5210" ht="12.75">
      <c r="B5210" s="43"/>
    </row>
    <row r="5211" ht="12.75">
      <c r="B5211" s="43"/>
    </row>
    <row r="5212" ht="12.75">
      <c r="B5212" s="43"/>
    </row>
    <row r="5213" ht="12.75">
      <c r="B5213" s="43"/>
    </row>
    <row r="5214" ht="12.75">
      <c r="B5214" s="43"/>
    </row>
    <row r="5215" ht="12.75">
      <c r="B5215" s="43"/>
    </row>
    <row r="5216" ht="12.75">
      <c r="B5216" s="43"/>
    </row>
    <row r="5217" ht="12.75">
      <c r="B5217" s="43"/>
    </row>
    <row r="5218" ht="12.75">
      <c r="B5218" s="43"/>
    </row>
    <row r="5219" ht="12.75">
      <c r="B5219" s="43"/>
    </row>
    <row r="5220" ht="12.75">
      <c r="B5220" s="43"/>
    </row>
    <row r="5221" ht="12.75">
      <c r="B5221" s="43"/>
    </row>
    <row r="5222" ht="12.75">
      <c r="B5222" s="43"/>
    </row>
    <row r="5223" ht="12.75">
      <c r="B5223" s="43"/>
    </row>
    <row r="5224" ht="12.75">
      <c r="B5224" s="43"/>
    </row>
    <row r="5225" ht="12.75">
      <c r="B5225" s="43"/>
    </row>
    <row r="5226" ht="12.75">
      <c r="B5226" s="43"/>
    </row>
    <row r="5227" ht="12.75">
      <c r="B5227" s="43"/>
    </row>
    <row r="5228" ht="12.75">
      <c r="B5228" s="43"/>
    </row>
    <row r="5229" ht="12.75">
      <c r="B5229" s="43"/>
    </row>
    <row r="5230" ht="12.75">
      <c r="B5230" s="43"/>
    </row>
    <row r="5231" ht="12.75">
      <c r="B5231" s="43"/>
    </row>
    <row r="5232" ht="12.75">
      <c r="B5232" s="43"/>
    </row>
    <row r="5233" ht="12.75">
      <c r="B5233" s="43"/>
    </row>
    <row r="5234" ht="12.75">
      <c r="B5234" s="43"/>
    </row>
    <row r="5235" ht="12.75">
      <c r="B5235" s="43"/>
    </row>
    <row r="5236" ht="12.75">
      <c r="B5236" s="43"/>
    </row>
    <row r="5237" ht="12.75">
      <c r="B5237" s="43"/>
    </row>
    <row r="5238" ht="12.75">
      <c r="B5238" s="43"/>
    </row>
    <row r="5239" ht="12.75">
      <c r="B5239" s="43"/>
    </row>
    <row r="5240" ht="12.75">
      <c r="B5240" s="43"/>
    </row>
    <row r="5241" ht="12.75">
      <c r="B5241" s="43"/>
    </row>
    <row r="5242" ht="12.75">
      <c r="B5242" s="43"/>
    </row>
    <row r="5243" ht="12.75">
      <c r="B5243" s="43"/>
    </row>
    <row r="5244" ht="12.75">
      <c r="B5244" s="43"/>
    </row>
    <row r="5245" ht="12.75">
      <c r="B5245" s="43"/>
    </row>
    <row r="5246" ht="12.75">
      <c r="B5246" s="43"/>
    </row>
    <row r="5247" ht="12.75">
      <c r="B5247" s="43"/>
    </row>
    <row r="5248" ht="12.75">
      <c r="B5248" s="43"/>
    </row>
    <row r="5249" ht="12.75">
      <c r="B5249" s="43"/>
    </row>
    <row r="5250" ht="12.75">
      <c r="B5250" s="43"/>
    </row>
    <row r="5251" ht="12.75">
      <c r="B5251" s="43"/>
    </row>
    <row r="5252" ht="12.75">
      <c r="B5252" s="43"/>
    </row>
    <row r="5253" ht="12.75">
      <c r="B5253" s="43"/>
    </row>
    <row r="5254" ht="12.75">
      <c r="B5254" s="43"/>
    </row>
    <row r="5255" ht="12.75">
      <c r="B5255" s="43"/>
    </row>
    <row r="5256" ht="12.75">
      <c r="B5256" s="43"/>
    </row>
    <row r="5257" ht="12.75">
      <c r="B5257" s="43"/>
    </row>
    <row r="5258" ht="12.75">
      <c r="B5258" s="43"/>
    </row>
    <row r="5259" ht="12.75">
      <c r="B5259" s="43"/>
    </row>
    <row r="5260" ht="12.75">
      <c r="B5260" s="43"/>
    </row>
    <row r="5261" ht="12.75">
      <c r="B5261" s="43"/>
    </row>
    <row r="5262" ht="12.75">
      <c r="B5262" s="43"/>
    </row>
    <row r="5263" ht="12.75">
      <c r="B5263" s="43"/>
    </row>
    <row r="5264" ht="12.75">
      <c r="B5264" s="43"/>
    </row>
    <row r="5265" ht="12.75">
      <c r="B5265" s="43"/>
    </row>
    <row r="5266" ht="12.75">
      <c r="B5266" s="43"/>
    </row>
    <row r="5267" ht="12.75">
      <c r="B5267" s="43"/>
    </row>
    <row r="5268" ht="12.75">
      <c r="B5268" s="43"/>
    </row>
    <row r="5269" ht="12.75">
      <c r="B5269" s="43"/>
    </row>
    <row r="5270" ht="12.75">
      <c r="B5270" s="43"/>
    </row>
    <row r="5271" ht="12.75">
      <c r="B5271" s="43"/>
    </row>
    <row r="5272" ht="12.75">
      <c r="B5272" s="43"/>
    </row>
    <row r="5273" ht="12.75">
      <c r="B5273" s="43"/>
    </row>
    <row r="5274" ht="12.75">
      <c r="B5274" s="43"/>
    </row>
    <row r="5275" ht="12.75">
      <c r="B5275" s="43"/>
    </row>
    <row r="5276" ht="12.75">
      <c r="B5276" s="43"/>
    </row>
    <row r="5277" ht="12.75">
      <c r="B5277" s="43"/>
    </row>
    <row r="5278" ht="12.75">
      <c r="B5278" s="43"/>
    </row>
    <row r="5279" ht="12.75">
      <c r="B5279" s="43"/>
    </row>
    <row r="5280" ht="12.75">
      <c r="B5280" s="43"/>
    </row>
    <row r="5281" ht="12.75">
      <c r="B5281" s="43"/>
    </row>
    <row r="5282" ht="12.75">
      <c r="B5282" s="43"/>
    </row>
    <row r="5283" ht="12.75">
      <c r="B5283" s="43"/>
    </row>
    <row r="5284" ht="12.75">
      <c r="B5284" s="43"/>
    </row>
    <row r="5285" ht="12.75">
      <c r="B5285" s="43"/>
    </row>
    <row r="5286" ht="12.75">
      <c r="B5286" s="43"/>
    </row>
    <row r="5287" ht="12.75">
      <c r="B5287" s="43"/>
    </row>
    <row r="5288" ht="12.75">
      <c r="B5288" s="43"/>
    </row>
    <row r="5289" ht="12.75">
      <c r="B5289" s="43"/>
    </row>
    <row r="5290" ht="12.75">
      <c r="B5290" s="43"/>
    </row>
    <row r="5291" ht="12.75">
      <c r="B5291" s="43"/>
    </row>
    <row r="5292" ht="12.75">
      <c r="B5292" s="43"/>
    </row>
    <row r="5293" ht="12.75">
      <c r="B5293" s="43"/>
    </row>
    <row r="5294" ht="12.75">
      <c r="B5294" s="43"/>
    </row>
    <row r="5295" ht="12.75">
      <c r="B5295" s="43"/>
    </row>
    <row r="5296" ht="12.75">
      <c r="B5296" s="43"/>
    </row>
    <row r="5297" ht="12.75">
      <c r="B5297" s="43"/>
    </row>
    <row r="5298" ht="12.75">
      <c r="B5298" s="43"/>
    </row>
    <row r="5299" ht="12.75">
      <c r="B5299" s="43"/>
    </row>
    <row r="5300" ht="12.75">
      <c r="B5300" s="43"/>
    </row>
    <row r="5301" ht="12.75">
      <c r="B5301" s="43"/>
    </row>
    <row r="5302" ht="12.75">
      <c r="B5302" s="43"/>
    </row>
    <row r="5303" ht="12.75">
      <c r="B5303" s="43"/>
    </row>
    <row r="5304" ht="12.75">
      <c r="B5304" s="43"/>
    </row>
    <row r="5305" ht="12.75">
      <c r="B5305" s="43"/>
    </row>
    <row r="5306" ht="12.75">
      <c r="B5306" s="43"/>
    </row>
    <row r="5307" ht="12.75">
      <c r="B5307" s="43"/>
    </row>
    <row r="5308" ht="12.75">
      <c r="B5308" s="43"/>
    </row>
    <row r="5309" ht="12.75">
      <c r="B5309" s="43"/>
    </row>
    <row r="5310" ht="12.75">
      <c r="B5310" s="43"/>
    </row>
    <row r="5311" ht="12.75">
      <c r="B5311" s="43"/>
    </row>
    <row r="5312" ht="12.75">
      <c r="B5312" s="43"/>
    </row>
    <row r="5313" ht="12.75">
      <c r="B5313" s="43"/>
    </row>
    <row r="5314" ht="12.75">
      <c r="B5314" s="43"/>
    </row>
    <row r="5315" ht="12.75">
      <c r="B5315" s="43"/>
    </row>
    <row r="5316" ht="12.75">
      <c r="B5316" s="43"/>
    </row>
    <row r="5317" ht="12.75">
      <c r="B5317" s="43"/>
    </row>
    <row r="5318" ht="12.75">
      <c r="B5318" s="43"/>
    </row>
    <row r="5319" ht="12.75">
      <c r="B5319" s="43"/>
    </row>
    <row r="5320" ht="12.75">
      <c r="B5320" s="43"/>
    </row>
    <row r="5321" ht="12.75">
      <c r="B5321" s="43"/>
    </row>
    <row r="5322" ht="12.75">
      <c r="B5322" s="43"/>
    </row>
    <row r="5323" ht="12.75">
      <c r="B5323" s="43"/>
    </row>
    <row r="5324" ht="12.75">
      <c r="B5324" s="43"/>
    </row>
    <row r="5325" ht="12.75">
      <c r="B5325" s="43"/>
    </row>
    <row r="5326" ht="12.75">
      <c r="B5326" s="43"/>
    </row>
    <row r="5327" ht="12.75">
      <c r="B5327" s="43"/>
    </row>
    <row r="5328" ht="12.75">
      <c r="B5328" s="43"/>
    </row>
    <row r="5329" ht="12.75">
      <c r="B5329" s="43"/>
    </row>
    <row r="5330" ht="12.75">
      <c r="B5330" s="43"/>
    </row>
    <row r="5331" ht="12.75">
      <c r="B5331" s="43"/>
    </row>
    <row r="5332" ht="12.75">
      <c r="B5332" s="43"/>
    </row>
    <row r="5333" ht="12.75">
      <c r="B5333" s="43"/>
    </row>
    <row r="5334" ht="12.75">
      <c r="B5334" s="43"/>
    </row>
    <row r="5335" ht="12.75">
      <c r="B5335" s="43"/>
    </row>
    <row r="5336" ht="12.75">
      <c r="B5336" s="43"/>
    </row>
    <row r="5337" ht="12.75">
      <c r="B5337" s="43"/>
    </row>
    <row r="5338" ht="12.75">
      <c r="B5338" s="43"/>
    </row>
    <row r="5339" ht="12.75">
      <c r="B5339" s="43"/>
    </row>
    <row r="5340" ht="12.75">
      <c r="B5340" s="43"/>
    </row>
    <row r="5341" ht="12.75">
      <c r="B5341" s="43"/>
    </row>
    <row r="5342" ht="12.75">
      <c r="B5342" s="43"/>
    </row>
    <row r="5343" ht="12.75">
      <c r="B5343" s="43"/>
    </row>
    <row r="5344" ht="12.75">
      <c r="B5344" s="43"/>
    </row>
    <row r="5345" ht="12.75">
      <c r="B5345" s="43"/>
    </row>
    <row r="5346" ht="12.75">
      <c r="B5346" s="43"/>
    </row>
    <row r="5347" ht="12.75">
      <c r="B5347" s="43"/>
    </row>
    <row r="5348" ht="12.75">
      <c r="B5348" s="43"/>
    </row>
    <row r="5349" ht="12.75">
      <c r="B5349" s="43"/>
    </row>
    <row r="5350" ht="12.75">
      <c r="B5350" s="43"/>
    </row>
    <row r="5351" ht="12.75">
      <c r="B5351" s="43"/>
    </row>
    <row r="5352" ht="12.75">
      <c r="B5352" s="43"/>
    </row>
    <row r="5353" ht="12.75">
      <c r="B5353" s="43"/>
    </row>
    <row r="5354" ht="12.75">
      <c r="B5354" s="43"/>
    </row>
    <row r="5355" ht="12.75">
      <c r="B5355" s="43"/>
    </row>
    <row r="5356" ht="12.75">
      <c r="B5356" s="43"/>
    </row>
    <row r="5357" ht="12.75">
      <c r="B5357" s="43"/>
    </row>
    <row r="5358" ht="12.75">
      <c r="B5358" s="43"/>
    </row>
    <row r="5359" ht="12.75">
      <c r="B5359" s="43"/>
    </row>
    <row r="5360" ht="12.75">
      <c r="B5360" s="43"/>
    </row>
    <row r="5361" ht="12.75">
      <c r="B5361" s="43"/>
    </row>
    <row r="5362" ht="12.75">
      <c r="B5362" s="43"/>
    </row>
    <row r="5363" ht="12.75">
      <c r="B5363" s="43"/>
    </row>
    <row r="5364" ht="12.75">
      <c r="B5364" s="43"/>
    </row>
    <row r="5365" ht="12.75">
      <c r="B5365" s="43"/>
    </row>
    <row r="5366" ht="12.75">
      <c r="B5366" s="43"/>
    </row>
    <row r="5367" ht="12.75">
      <c r="B5367" s="43"/>
    </row>
    <row r="5368" ht="12.75">
      <c r="B5368" s="43"/>
    </row>
    <row r="5369" ht="12.75">
      <c r="B5369" s="43"/>
    </row>
    <row r="5370" ht="12.75">
      <c r="B5370" s="43"/>
    </row>
    <row r="5371" ht="12.75">
      <c r="B5371" s="43"/>
    </row>
    <row r="5372" ht="12.75">
      <c r="B5372" s="43"/>
    </row>
    <row r="5373" ht="12.75">
      <c r="B5373" s="43"/>
    </row>
    <row r="5374" ht="12.75">
      <c r="B5374" s="43"/>
    </row>
    <row r="5375" ht="12.75">
      <c r="B5375" s="43"/>
    </row>
    <row r="5376" ht="12.75">
      <c r="B5376" s="43"/>
    </row>
    <row r="5377" ht="12.75">
      <c r="B5377" s="43"/>
    </row>
    <row r="5378" ht="12.75">
      <c r="B5378" s="43"/>
    </row>
    <row r="5379" ht="12.75">
      <c r="B5379" s="43"/>
    </row>
    <row r="5380" ht="12.75">
      <c r="B5380" s="43"/>
    </row>
    <row r="5381" ht="12.75">
      <c r="B5381" s="43"/>
    </row>
    <row r="5382" ht="12.75">
      <c r="B5382" s="43"/>
    </row>
    <row r="5383" ht="12.75">
      <c r="B5383" s="43"/>
    </row>
    <row r="5384" ht="12.75">
      <c r="B5384" s="43"/>
    </row>
    <row r="5385" ht="12.75">
      <c r="B5385" s="43"/>
    </row>
    <row r="5386" ht="12.75">
      <c r="B5386" s="43"/>
    </row>
    <row r="5387" ht="12.75">
      <c r="B5387" s="43"/>
    </row>
    <row r="5388" ht="12.75">
      <c r="B5388" s="43"/>
    </row>
    <row r="5389" ht="12.75">
      <c r="B5389" s="43"/>
    </row>
    <row r="5390" ht="12.75">
      <c r="B5390" s="43"/>
    </row>
    <row r="5391" ht="12.75">
      <c r="B5391" s="43"/>
    </row>
    <row r="5392" ht="12.75">
      <c r="B5392" s="43"/>
    </row>
    <row r="5393" ht="12.75">
      <c r="B5393" s="43"/>
    </row>
    <row r="5394" ht="12.75">
      <c r="B5394" s="43"/>
    </row>
    <row r="5395" ht="12.75">
      <c r="B5395" s="43"/>
    </row>
    <row r="5396" ht="12.75">
      <c r="B5396" s="43"/>
    </row>
    <row r="5397" ht="12.75">
      <c r="B5397" s="43"/>
    </row>
    <row r="5398" ht="12.75">
      <c r="B5398" s="43"/>
    </row>
    <row r="5399" ht="12.75">
      <c r="B5399" s="43"/>
    </row>
    <row r="5400" ht="12.75">
      <c r="B5400" s="43"/>
    </row>
    <row r="5401" ht="12.75">
      <c r="B5401" s="43"/>
    </row>
    <row r="5402" ht="12.75">
      <c r="B5402" s="43"/>
    </row>
    <row r="5403" ht="12.75">
      <c r="B5403" s="43"/>
    </row>
    <row r="5404" ht="12.75">
      <c r="B5404" s="43"/>
    </row>
    <row r="5405" ht="12.75">
      <c r="B5405" s="43"/>
    </row>
    <row r="5406" ht="12.75">
      <c r="B5406" s="43"/>
    </row>
    <row r="5407" ht="12.75">
      <c r="B5407" s="43"/>
    </row>
    <row r="5408" ht="12.75">
      <c r="B5408" s="43"/>
    </row>
    <row r="5409" ht="12.75">
      <c r="B5409" s="43"/>
    </row>
    <row r="5410" ht="12.75">
      <c r="B5410" s="43"/>
    </row>
    <row r="5411" ht="12.75">
      <c r="B5411" s="43"/>
    </row>
    <row r="5412" ht="12.75">
      <c r="B5412" s="43"/>
    </row>
    <row r="5413" ht="12.75">
      <c r="B5413" s="43"/>
    </row>
    <row r="5414" ht="12.75">
      <c r="B5414" s="43"/>
    </row>
    <row r="5415" ht="12.75">
      <c r="B5415" s="43"/>
    </row>
    <row r="5416" ht="12.75">
      <c r="B5416" s="43"/>
    </row>
    <row r="5417" ht="12.75">
      <c r="B5417" s="43"/>
    </row>
    <row r="5418" ht="12.75">
      <c r="B5418" s="43"/>
    </row>
    <row r="5419" ht="12.75">
      <c r="B5419" s="43"/>
    </row>
    <row r="5420" ht="12.75">
      <c r="B5420" s="43"/>
    </row>
    <row r="5421" ht="12.75">
      <c r="B5421" s="43"/>
    </row>
    <row r="5422" ht="12.75">
      <c r="B5422" s="43"/>
    </row>
    <row r="5423" ht="12.75">
      <c r="B5423" s="43"/>
    </row>
    <row r="5424" ht="12.75">
      <c r="B5424" s="43"/>
    </row>
    <row r="5425" ht="12.75">
      <c r="B5425" s="43"/>
    </row>
    <row r="5426" ht="12.75">
      <c r="B5426" s="43"/>
    </row>
    <row r="5427" ht="12.75">
      <c r="B5427" s="43"/>
    </row>
    <row r="5428" ht="12.75">
      <c r="B5428" s="43"/>
    </row>
    <row r="5429" ht="12.75">
      <c r="B5429" s="43"/>
    </row>
    <row r="5430" ht="12.75">
      <c r="B5430" s="43"/>
    </row>
    <row r="5431" ht="12.75">
      <c r="B5431" s="43"/>
    </row>
    <row r="5432" ht="12.75">
      <c r="B5432" s="43"/>
    </row>
    <row r="5433" ht="12.75">
      <c r="B5433" s="43"/>
    </row>
    <row r="5434" ht="12.75">
      <c r="B5434" s="43"/>
    </row>
    <row r="5435" ht="12.75">
      <c r="B5435" s="43"/>
    </row>
    <row r="5436" ht="12.75">
      <c r="B5436" s="43"/>
    </row>
    <row r="5437" ht="12.75">
      <c r="B5437" s="43"/>
    </row>
    <row r="5438" ht="12.75">
      <c r="B5438" s="43"/>
    </row>
    <row r="5439" ht="12.75">
      <c r="B5439" s="43"/>
    </row>
    <row r="5440" ht="12.75">
      <c r="B5440" s="43"/>
    </row>
    <row r="5441" ht="12.75">
      <c r="B5441" s="43"/>
    </row>
    <row r="5442" ht="12.75">
      <c r="B5442" s="43"/>
    </row>
    <row r="5443" ht="12.75">
      <c r="B5443" s="43"/>
    </row>
    <row r="5444" ht="12.75">
      <c r="B5444" s="43"/>
    </row>
    <row r="5445" ht="12.75">
      <c r="B5445" s="43"/>
    </row>
    <row r="5446" ht="12.75">
      <c r="B5446" s="43"/>
    </row>
    <row r="5447" ht="12.75">
      <c r="B5447" s="43"/>
    </row>
    <row r="5448" ht="12.75">
      <c r="B5448" s="43"/>
    </row>
    <row r="5449" ht="12.75">
      <c r="B5449" s="43"/>
    </row>
    <row r="5450" ht="12.75">
      <c r="B5450" s="43"/>
    </row>
    <row r="5451" ht="12.75">
      <c r="B5451" s="43"/>
    </row>
    <row r="5452" ht="12.75">
      <c r="B5452" s="43"/>
    </row>
    <row r="5453" ht="12.75">
      <c r="B5453" s="43"/>
    </row>
    <row r="5454" ht="12.75">
      <c r="B5454" s="43"/>
    </row>
    <row r="5455" ht="12.75">
      <c r="B5455" s="43"/>
    </row>
    <row r="5456" ht="12.75">
      <c r="B5456" s="43"/>
    </row>
    <row r="5457" ht="12.75">
      <c r="B5457" s="43"/>
    </row>
    <row r="5458" ht="12.75">
      <c r="B5458" s="43"/>
    </row>
    <row r="5459" ht="12.75">
      <c r="B5459" s="43"/>
    </row>
    <row r="5460" ht="12.75">
      <c r="B5460" s="43"/>
    </row>
    <row r="5461" ht="12.75">
      <c r="B5461" s="43"/>
    </row>
    <row r="5462" ht="12.75">
      <c r="B5462" s="43"/>
    </row>
    <row r="5463" ht="12.75">
      <c r="B5463" s="43"/>
    </row>
    <row r="5464" ht="12.75">
      <c r="B5464" s="43"/>
    </row>
    <row r="5465" ht="12.75">
      <c r="B5465" s="43"/>
    </row>
    <row r="5466" ht="12.75">
      <c r="B5466" s="43"/>
    </row>
    <row r="5467" ht="12.75">
      <c r="B5467" s="43"/>
    </row>
    <row r="5468" ht="12.75">
      <c r="B5468" s="43"/>
    </row>
    <row r="5469" ht="12.75">
      <c r="B5469" s="43"/>
    </row>
    <row r="5470" ht="12.75">
      <c r="B5470" s="43"/>
    </row>
    <row r="5471" ht="12.75">
      <c r="B5471" s="43"/>
    </row>
    <row r="5472" ht="12.75">
      <c r="B5472" s="43"/>
    </row>
    <row r="5473" ht="12.75">
      <c r="B5473" s="43"/>
    </row>
    <row r="5474" ht="12.75">
      <c r="B5474" s="43"/>
    </row>
    <row r="5475" ht="12.75">
      <c r="B5475" s="43"/>
    </row>
    <row r="5476" ht="12.75">
      <c r="B5476" s="43"/>
    </row>
    <row r="5477" ht="12.75">
      <c r="B5477" s="43"/>
    </row>
    <row r="5478" ht="12.75">
      <c r="B5478" s="43"/>
    </row>
    <row r="5479" ht="12.75">
      <c r="B5479" s="43"/>
    </row>
    <row r="5480" ht="12.75">
      <c r="B5480" s="43"/>
    </row>
    <row r="5481" ht="12.75">
      <c r="B5481" s="43"/>
    </row>
    <row r="5482" ht="12.75">
      <c r="B5482" s="43"/>
    </row>
    <row r="5483" ht="12.75">
      <c r="B5483" s="43"/>
    </row>
    <row r="5484" ht="12.75">
      <c r="B5484" s="43"/>
    </row>
    <row r="5485" ht="12.75">
      <c r="B5485" s="43"/>
    </row>
    <row r="5486" ht="12.75">
      <c r="B5486" s="43"/>
    </row>
    <row r="5487" ht="12.75">
      <c r="B5487" s="43"/>
    </row>
    <row r="5488" ht="12.75">
      <c r="B5488" s="43"/>
    </row>
    <row r="5489" ht="12.75">
      <c r="B5489" s="43"/>
    </row>
    <row r="5490" ht="12.75">
      <c r="B5490" s="43"/>
    </row>
    <row r="5491" ht="12.75">
      <c r="B5491" s="43"/>
    </row>
    <row r="5492" ht="12.75">
      <c r="B5492" s="43"/>
    </row>
    <row r="5493" ht="12.75">
      <c r="B5493" s="43"/>
    </row>
    <row r="5494" ht="12.75">
      <c r="B5494" s="43"/>
    </row>
    <row r="5495" ht="12.75">
      <c r="B5495" s="43"/>
    </row>
    <row r="5496" ht="12.75">
      <c r="B5496" s="43"/>
    </row>
    <row r="5497" ht="12.75">
      <c r="B5497" s="43"/>
    </row>
    <row r="5498" ht="12.75">
      <c r="B5498" s="43"/>
    </row>
    <row r="5499" ht="12.75">
      <c r="B5499" s="43"/>
    </row>
    <row r="5500" ht="12.75">
      <c r="B5500" s="43"/>
    </row>
    <row r="5501" ht="12.75">
      <c r="B5501" s="43"/>
    </row>
    <row r="5502" ht="12.75">
      <c r="B5502" s="43"/>
    </row>
    <row r="5503" ht="12.75">
      <c r="B5503" s="43"/>
    </row>
    <row r="5504" ht="12.75">
      <c r="B5504" s="43"/>
    </row>
    <row r="5505" ht="12.75">
      <c r="B5505" s="43"/>
    </row>
    <row r="5506" ht="12.75">
      <c r="B5506" s="43"/>
    </row>
    <row r="5507" ht="12.75">
      <c r="B5507" s="43"/>
    </row>
    <row r="5508" ht="12.75">
      <c r="B5508" s="43"/>
    </row>
    <row r="5509" ht="12.75">
      <c r="B5509" s="43"/>
    </row>
    <row r="5510" ht="12.75">
      <c r="B5510" s="43"/>
    </row>
    <row r="5511" ht="12.75">
      <c r="B5511" s="43"/>
    </row>
    <row r="5512" ht="12.75">
      <c r="B5512" s="43"/>
    </row>
    <row r="5513" ht="12.75">
      <c r="B5513" s="43"/>
    </row>
    <row r="5514" ht="12.75">
      <c r="B5514" s="43"/>
    </row>
    <row r="5515" ht="12.75">
      <c r="B5515" s="43"/>
    </row>
    <row r="5516" ht="12.75">
      <c r="B5516" s="43"/>
    </row>
    <row r="5517" ht="12.75">
      <c r="B5517" s="43"/>
    </row>
    <row r="5518" ht="12.75">
      <c r="B5518" s="43"/>
    </row>
    <row r="5519" ht="12.75">
      <c r="B5519" s="43"/>
    </row>
    <row r="5520" ht="12.75">
      <c r="B5520" s="43"/>
    </row>
    <row r="5521" ht="12.75">
      <c r="B5521" s="43"/>
    </row>
    <row r="5522" ht="12.75">
      <c r="B5522" s="43"/>
    </row>
    <row r="5523" ht="12.75">
      <c r="B5523" s="43"/>
    </row>
    <row r="5524" ht="12.75">
      <c r="B5524" s="43"/>
    </row>
    <row r="5525" ht="12.75">
      <c r="B5525" s="43"/>
    </row>
    <row r="5526" ht="12.75">
      <c r="B5526" s="43"/>
    </row>
    <row r="5527" ht="12.75">
      <c r="B5527" s="43"/>
    </row>
    <row r="5528" ht="12.75">
      <c r="B5528" s="43"/>
    </row>
    <row r="5529" ht="12.75">
      <c r="B5529" s="43"/>
    </row>
    <row r="5530" ht="12.75">
      <c r="B5530" s="43"/>
    </row>
    <row r="5531" ht="12.75">
      <c r="B5531" s="43"/>
    </row>
    <row r="5532" ht="12.75">
      <c r="B5532" s="43"/>
    </row>
    <row r="5533" ht="12.75">
      <c r="B5533" s="43"/>
    </row>
    <row r="5534" ht="12.75">
      <c r="B5534" s="43"/>
    </row>
    <row r="5535" ht="12.75">
      <c r="B5535" s="43"/>
    </row>
    <row r="5536" ht="12.75">
      <c r="B5536" s="43"/>
    </row>
    <row r="5537" ht="12.75">
      <c r="B5537" s="43"/>
    </row>
    <row r="5538" ht="12.75">
      <c r="B5538" s="43"/>
    </row>
    <row r="5539" ht="12.75">
      <c r="B5539" s="43"/>
    </row>
    <row r="5540" ht="12.75">
      <c r="B5540" s="43"/>
    </row>
    <row r="5541" ht="12.75">
      <c r="B5541" s="43"/>
    </row>
    <row r="5542" ht="12.75">
      <c r="B5542" s="43"/>
    </row>
    <row r="5543" ht="12.75">
      <c r="B5543" s="43"/>
    </row>
    <row r="5544" ht="12.75">
      <c r="B5544" s="43"/>
    </row>
    <row r="5545" ht="12.75">
      <c r="B5545" s="43"/>
    </row>
    <row r="5546" ht="12.75">
      <c r="B5546" s="43"/>
    </row>
    <row r="5547" ht="12.75">
      <c r="B5547" s="43"/>
    </row>
    <row r="5548" ht="12.75">
      <c r="B5548" s="43"/>
    </row>
    <row r="5549" ht="12.75">
      <c r="B5549" s="43"/>
    </row>
    <row r="5550" ht="12.75">
      <c r="B5550" s="43"/>
    </row>
    <row r="5551" ht="12.75">
      <c r="B5551" s="43"/>
    </row>
    <row r="5552" ht="12.75">
      <c r="B5552" s="43"/>
    </row>
    <row r="5553" ht="12.75">
      <c r="B5553" s="43"/>
    </row>
    <row r="5554" ht="12.75">
      <c r="B5554" s="43"/>
    </row>
    <row r="5555" ht="12.75">
      <c r="B5555" s="43"/>
    </row>
    <row r="5556" ht="12.75">
      <c r="B5556" s="43"/>
    </row>
    <row r="5557" ht="12.75">
      <c r="B5557" s="43"/>
    </row>
    <row r="5558" ht="12.75">
      <c r="B5558" s="43"/>
    </row>
    <row r="5559" ht="12.75">
      <c r="B5559" s="43"/>
    </row>
    <row r="5560" ht="12.75">
      <c r="B5560" s="43"/>
    </row>
    <row r="5561" ht="12.75">
      <c r="B5561" s="43"/>
    </row>
    <row r="5562" ht="12.75">
      <c r="B5562" s="43"/>
    </row>
    <row r="5563" ht="12.75">
      <c r="B5563" s="43"/>
    </row>
    <row r="5564" ht="12.75">
      <c r="B5564" s="43"/>
    </row>
    <row r="5565" ht="12.75">
      <c r="B5565" s="43"/>
    </row>
    <row r="5566" ht="12.75">
      <c r="B5566" s="43"/>
    </row>
    <row r="5567" ht="12.75">
      <c r="B5567" s="43"/>
    </row>
    <row r="5568" ht="12.75">
      <c r="B5568" s="43"/>
    </row>
    <row r="5569" ht="12.75">
      <c r="B5569" s="43"/>
    </row>
    <row r="5570" ht="12.75">
      <c r="B5570" s="43"/>
    </row>
    <row r="5571" ht="12.75">
      <c r="B5571" s="43"/>
    </row>
    <row r="5572" ht="12.75">
      <c r="B5572" s="43"/>
    </row>
    <row r="5573" ht="12.75">
      <c r="B5573" s="43"/>
    </row>
    <row r="5574" ht="12.75">
      <c r="B5574" s="43"/>
    </row>
    <row r="5575" ht="12.75">
      <c r="B5575" s="43"/>
    </row>
    <row r="5576" ht="12.75">
      <c r="B5576" s="43"/>
    </row>
    <row r="5577" ht="12.75">
      <c r="B5577" s="43"/>
    </row>
    <row r="5578" ht="12.75">
      <c r="B5578" s="43"/>
    </row>
    <row r="5579" ht="12.75">
      <c r="B5579" s="43"/>
    </row>
    <row r="5580" ht="12.75">
      <c r="B5580" s="43"/>
    </row>
    <row r="5581" ht="12.75">
      <c r="B5581" s="43"/>
    </row>
    <row r="5582" ht="12.75">
      <c r="B5582" s="43"/>
    </row>
    <row r="5583" ht="12.75">
      <c r="B5583" s="43"/>
    </row>
    <row r="5584" ht="12.75">
      <c r="B5584" s="43"/>
    </row>
    <row r="5585" ht="12.75">
      <c r="B5585" s="43"/>
    </row>
    <row r="5586" ht="12.75">
      <c r="B5586" s="43"/>
    </row>
    <row r="5587" ht="12.75">
      <c r="B5587" s="43"/>
    </row>
    <row r="5588" ht="12.75">
      <c r="B5588" s="43"/>
    </row>
    <row r="5589" ht="12.75">
      <c r="B5589" s="43"/>
    </row>
    <row r="5590" ht="12.75">
      <c r="B5590" s="43"/>
    </row>
    <row r="5591" ht="12.75">
      <c r="B5591" s="43"/>
    </row>
    <row r="5592" ht="12.75">
      <c r="B5592" s="43"/>
    </row>
    <row r="5593" ht="12.75">
      <c r="B5593" s="43"/>
    </row>
    <row r="5594" ht="12.75">
      <c r="B5594" s="43"/>
    </row>
    <row r="5595" ht="12.75">
      <c r="B5595" s="43"/>
    </row>
    <row r="5596" ht="12.75">
      <c r="B5596" s="43"/>
    </row>
    <row r="5597" ht="12.75">
      <c r="B5597" s="43"/>
    </row>
    <row r="5598" ht="12.75">
      <c r="B5598" s="43"/>
    </row>
    <row r="5599" ht="12.75">
      <c r="B5599" s="43"/>
    </row>
    <row r="5600" ht="12.75">
      <c r="B5600" s="43"/>
    </row>
    <row r="5601" ht="12.75">
      <c r="B5601" s="43"/>
    </row>
    <row r="5602" ht="12.75">
      <c r="B5602" s="43"/>
    </row>
    <row r="5603" ht="12.75">
      <c r="B5603" s="43"/>
    </row>
    <row r="5604" ht="12.75">
      <c r="B5604" s="43"/>
    </row>
    <row r="5605" ht="12.75">
      <c r="B5605" s="43"/>
    </row>
    <row r="5606" ht="12.75">
      <c r="B5606" s="43"/>
    </row>
    <row r="5607" ht="12.75">
      <c r="B5607" s="43"/>
    </row>
    <row r="5608" ht="12.75">
      <c r="B5608" s="43"/>
    </row>
    <row r="5609" ht="12.75">
      <c r="B5609" s="43"/>
    </row>
    <row r="5610" ht="12.75">
      <c r="B5610" s="43"/>
    </row>
    <row r="5611" ht="12.75">
      <c r="B5611" s="43"/>
    </row>
    <row r="5612" ht="12.75">
      <c r="B5612" s="43"/>
    </row>
    <row r="5613" ht="12.75">
      <c r="B5613" s="43"/>
    </row>
    <row r="5614" ht="12.75">
      <c r="B5614" s="43"/>
    </row>
    <row r="5615" ht="12.75">
      <c r="B5615" s="43"/>
    </row>
    <row r="5616" ht="12.75">
      <c r="B5616" s="43"/>
    </row>
    <row r="5617" ht="12.75">
      <c r="B5617" s="43"/>
    </row>
    <row r="5618" ht="12.75">
      <c r="B5618" s="43"/>
    </row>
    <row r="5619" ht="12.75">
      <c r="B5619" s="43"/>
    </row>
    <row r="5620" ht="12.75">
      <c r="B5620" s="43"/>
    </row>
    <row r="5621" ht="12.75">
      <c r="B5621" s="43"/>
    </row>
    <row r="5622" ht="12.75">
      <c r="B5622" s="43"/>
    </row>
    <row r="5623" ht="12.75">
      <c r="B5623" s="43"/>
    </row>
    <row r="5624" ht="12.75">
      <c r="B5624" s="43"/>
    </row>
    <row r="5625" ht="12.75">
      <c r="B5625" s="43"/>
    </row>
    <row r="5626" ht="12.75">
      <c r="B5626" s="43"/>
    </row>
    <row r="5627" ht="12.75">
      <c r="B5627" s="43"/>
    </row>
    <row r="5628" ht="12.75">
      <c r="B5628" s="43"/>
    </row>
    <row r="5629" ht="12.75">
      <c r="B5629" s="43"/>
    </row>
    <row r="5630" ht="12.75">
      <c r="B5630" s="43"/>
    </row>
    <row r="5631" ht="12.75">
      <c r="B5631" s="43"/>
    </row>
    <row r="5632" ht="12.75">
      <c r="B5632" s="43"/>
    </row>
    <row r="5633" ht="12.75">
      <c r="B5633" s="43"/>
    </row>
    <row r="5634" ht="12.75">
      <c r="B5634" s="43"/>
    </row>
    <row r="5635" ht="12.75">
      <c r="B5635" s="43"/>
    </row>
    <row r="5636" ht="12.75">
      <c r="B5636" s="43"/>
    </row>
    <row r="5637" ht="12.75">
      <c r="B5637" s="43"/>
    </row>
    <row r="5638" ht="12.75">
      <c r="B5638" s="43"/>
    </row>
    <row r="5639" ht="12.75">
      <c r="B5639" s="43"/>
    </row>
    <row r="5640" ht="12.75">
      <c r="B5640" s="43"/>
    </row>
    <row r="5641" ht="12.75">
      <c r="B5641" s="43"/>
    </row>
    <row r="5642" ht="12.75">
      <c r="B5642" s="43"/>
    </row>
    <row r="5643" ht="12.75">
      <c r="B5643" s="43"/>
    </row>
    <row r="5644" ht="12.75">
      <c r="B5644" s="43"/>
    </row>
    <row r="5645" ht="12.75">
      <c r="B5645" s="43"/>
    </row>
    <row r="5646" ht="12.75">
      <c r="B5646" s="43"/>
    </row>
    <row r="5647" ht="12.75">
      <c r="B5647" s="43"/>
    </row>
    <row r="5648" ht="12.75">
      <c r="B5648" s="43"/>
    </row>
    <row r="5649" ht="12.75">
      <c r="B5649" s="43"/>
    </row>
    <row r="5650" ht="12.75">
      <c r="B5650" s="43"/>
    </row>
    <row r="5651" ht="12.75">
      <c r="B5651" s="43"/>
    </row>
    <row r="5652" ht="12.75">
      <c r="B5652" s="43"/>
    </row>
    <row r="5653" ht="12.75">
      <c r="B5653" s="43"/>
    </row>
    <row r="5654" ht="12.75">
      <c r="B5654" s="43"/>
    </row>
    <row r="5655" ht="12.75">
      <c r="B5655" s="43"/>
    </row>
    <row r="5656" ht="12.75">
      <c r="B5656" s="43"/>
    </row>
    <row r="5657" ht="12.75">
      <c r="B5657" s="43"/>
    </row>
    <row r="5658" ht="12.75">
      <c r="B5658" s="43"/>
    </row>
    <row r="5659" ht="12.75">
      <c r="B5659" s="43"/>
    </row>
    <row r="5660" ht="12.75">
      <c r="B5660" s="43"/>
    </row>
    <row r="5661" ht="12.75">
      <c r="B5661" s="43"/>
    </row>
    <row r="5662" ht="12.75">
      <c r="B5662" s="43"/>
    </row>
    <row r="5663" ht="12.75">
      <c r="B5663" s="43"/>
    </row>
    <row r="5664" ht="12.75">
      <c r="B5664" s="43"/>
    </row>
    <row r="5665" ht="12.75">
      <c r="B5665" s="43"/>
    </row>
    <row r="5666" ht="12.75">
      <c r="B5666" s="43"/>
    </row>
    <row r="5667" ht="12.75">
      <c r="B5667" s="43"/>
    </row>
    <row r="5668" ht="12.75">
      <c r="B5668" s="43"/>
    </row>
    <row r="5669" ht="12.75">
      <c r="B5669" s="43"/>
    </row>
    <row r="5670" ht="12.75">
      <c r="B5670" s="43"/>
    </row>
    <row r="5671" ht="12.75">
      <c r="B5671" s="43"/>
    </row>
    <row r="5672" ht="12.75">
      <c r="B5672" s="43"/>
    </row>
    <row r="5673" ht="12.75">
      <c r="B5673" s="43"/>
    </row>
    <row r="5674" ht="12.75">
      <c r="B5674" s="43"/>
    </row>
    <row r="5675" ht="12.75">
      <c r="B5675" s="43"/>
    </row>
    <row r="5676" ht="12.75">
      <c r="B5676" s="43"/>
    </row>
    <row r="5677" ht="12.75">
      <c r="B5677" s="43"/>
    </row>
    <row r="5678" ht="12.75">
      <c r="B5678" s="43"/>
    </row>
    <row r="5679" ht="12.75">
      <c r="B5679" s="43"/>
    </row>
    <row r="5680" ht="12.75">
      <c r="B5680" s="43"/>
    </row>
    <row r="5681" ht="12.75">
      <c r="B5681" s="43"/>
    </row>
    <row r="5682" ht="12.75">
      <c r="B5682" s="43"/>
    </row>
    <row r="5683" ht="12.75">
      <c r="B5683" s="43"/>
    </row>
    <row r="5684" ht="12.75">
      <c r="B5684" s="43"/>
    </row>
    <row r="5685" ht="12.75">
      <c r="B5685" s="43"/>
    </row>
    <row r="5686" ht="12.75">
      <c r="B5686" s="43"/>
    </row>
    <row r="5687" ht="12.75">
      <c r="B5687" s="43"/>
    </row>
    <row r="5688" ht="12.75">
      <c r="B5688" s="43"/>
    </row>
    <row r="5689" ht="12.75">
      <c r="B5689" s="43"/>
    </row>
    <row r="5690" ht="12.75">
      <c r="B5690" s="43"/>
    </row>
    <row r="5691" ht="12.75">
      <c r="B5691" s="43"/>
    </row>
    <row r="5692" ht="12.75">
      <c r="B5692" s="43"/>
    </row>
    <row r="5693" ht="12.75">
      <c r="B5693" s="43"/>
    </row>
    <row r="5694" ht="12.75">
      <c r="B5694" s="43"/>
    </row>
    <row r="5695" ht="12.75">
      <c r="B5695" s="43"/>
    </row>
    <row r="5696" ht="12.75">
      <c r="B5696" s="43"/>
    </row>
    <row r="5697" ht="12.75">
      <c r="B5697" s="43"/>
    </row>
    <row r="5698" ht="12.75">
      <c r="B5698" s="43"/>
    </row>
    <row r="5699" ht="12.75">
      <c r="B5699" s="43"/>
    </row>
    <row r="5700" ht="12.75">
      <c r="B5700" s="43"/>
    </row>
    <row r="5701" ht="12.75">
      <c r="B5701" s="43"/>
    </row>
    <row r="5702" ht="12.75">
      <c r="B5702" s="43"/>
    </row>
    <row r="5703" ht="12.75">
      <c r="B5703" s="43"/>
    </row>
    <row r="5704" ht="12.75">
      <c r="B5704" s="43"/>
    </row>
    <row r="5705" ht="12.75">
      <c r="B5705" s="43"/>
    </row>
    <row r="5706" ht="12.75">
      <c r="B5706" s="43"/>
    </row>
    <row r="5707" ht="12.75">
      <c r="B5707" s="43"/>
    </row>
    <row r="5708" ht="12.75">
      <c r="B5708" s="43"/>
    </row>
    <row r="5709" ht="12.75">
      <c r="B5709" s="43"/>
    </row>
    <row r="5710" ht="12.75">
      <c r="B5710" s="43"/>
    </row>
    <row r="5711" ht="12.75">
      <c r="B5711" s="43"/>
    </row>
    <row r="5712" ht="12.75">
      <c r="B5712" s="43"/>
    </row>
    <row r="5713" ht="12.75">
      <c r="B5713" s="43"/>
    </row>
    <row r="5714" ht="12.75">
      <c r="B5714" s="43"/>
    </row>
    <row r="5715" ht="12.75">
      <c r="B5715" s="43"/>
    </row>
    <row r="5716" ht="12.75">
      <c r="B5716" s="43"/>
    </row>
    <row r="5717" ht="12.75">
      <c r="B5717" s="43"/>
    </row>
    <row r="5718" ht="12.75">
      <c r="B5718" s="43"/>
    </row>
    <row r="5719" ht="12.75">
      <c r="B5719" s="43"/>
    </row>
    <row r="5720" ht="12.75">
      <c r="B5720" s="43"/>
    </row>
    <row r="5721" ht="12.75">
      <c r="B5721" s="43"/>
    </row>
    <row r="5722" ht="12.75">
      <c r="B5722" s="43"/>
    </row>
    <row r="5723" ht="12.75">
      <c r="B5723" s="43"/>
    </row>
    <row r="5724" ht="12.75">
      <c r="B5724" s="43"/>
    </row>
    <row r="5725" ht="12.75">
      <c r="B5725" s="43"/>
    </row>
    <row r="5726" ht="12.75">
      <c r="B5726" s="43"/>
    </row>
    <row r="5727" ht="12.75">
      <c r="B5727" s="43"/>
    </row>
    <row r="5728" ht="12.75">
      <c r="B5728" s="43"/>
    </row>
    <row r="5729" ht="12.75">
      <c r="B5729" s="43"/>
    </row>
    <row r="5730" ht="12.75">
      <c r="B5730" s="43"/>
    </row>
    <row r="5731" ht="12.75">
      <c r="B5731" s="43"/>
    </row>
    <row r="5732" ht="12.75">
      <c r="B5732" s="43"/>
    </row>
    <row r="5733" ht="12.75">
      <c r="B5733" s="43"/>
    </row>
    <row r="5734" ht="12.75">
      <c r="B5734" s="43"/>
    </row>
    <row r="5735" ht="12.75">
      <c r="B5735" s="43"/>
    </row>
    <row r="5736" ht="12.75">
      <c r="B5736" s="43"/>
    </row>
    <row r="5737" ht="12.75">
      <c r="B5737" s="43"/>
    </row>
    <row r="5738" ht="12.75">
      <c r="B5738" s="43"/>
    </row>
    <row r="5739" ht="12.75">
      <c r="B5739" s="43"/>
    </row>
    <row r="5740" ht="12.75">
      <c r="B5740" s="43"/>
    </row>
    <row r="5741" ht="12.75">
      <c r="B5741" s="43"/>
    </row>
    <row r="5742" ht="12.75">
      <c r="B5742" s="43"/>
    </row>
    <row r="5743" ht="12.75">
      <c r="B5743" s="43"/>
    </row>
    <row r="5744" ht="12.75">
      <c r="B5744" s="43"/>
    </row>
    <row r="5745" ht="12.75">
      <c r="B5745" s="43"/>
    </row>
    <row r="5746" ht="12.75">
      <c r="B5746" s="43"/>
    </row>
    <row r="5747" ht="12.75">
      <c r="B5747" s="43"/>
    </row>
    <row r="5748" ht="12.75">
      <c r="B5748" s="43"/>
    </row>
    <row r="5749" ht="12.75">
      <c r="B5749" s="43"/>
    </row>
    <row r="5750" ht="12.75">
      <c r="B5750" s="43"/>
    </row>
    <row r="5751" ht="12.75">
      <c r="B5751" s="43"/>
    </row>
    <row r="5752" ht="12.75">
      <c r="B5752" s="43"/>
    </row>
    <row r="5753" ht="12.75">
      <c r="B5753" s="43"/>
    </row>
    <row r="5754" ht="12.75">
      <c r="B5754" s="43"/>
    </row>
    <row r="5755" ht="12.75">
      <c r="B5755" s="43"/>
    </row>
    <row r="5756" ht="12.75">
      <c r="B5756" s="43"/>
    </row>
    <row r="5757" ht="12.75">
      <c r="B5757" s="43"/>
    </row>
    <row r="5758" ht="12.75">
      <c r="B5758" s="43"/>
    </row>
    <row r="5759" ht="12.75">
      <c r="B5759" s="43"/>
    </row>
    <row r="5760" ht="12.75">
      <c r="B5760" s="43"/>
    </row>
    <row r="5761" ht="12.75">
      <c r="B5761" s="43"/>
    </row>
    <row r="5762" ht="12.75">
      <c r="B5762" s="43"/>
    </row>
    <row r="5763" ht="12.75">
      <c r="B5763" s="43"/>
    </row>
    <row r="5764" ht="12.75">
      <c r="B5764" s="43"/>
    </row>
    <row r="5765" ht="12.75">
      <c r="B5765" s="43"/>
    </row>
    <row r="5766" ht="12.75">
      <c r="B5766" s="43"/>
    </row>
    <row r="5767" ht="12.75">
      <c r="B5767" s="43"/>
    </row>
    <row r="5768" ht="12.75">
      <c r="B5768" s="43"/>
    </row>
    <row r="5769" ht="12.75">
      <c r="B5769" s="43"/>
    </row>
    <row r="5770" ht="12.75">
      <c r="B5770" s="43"/>
    </row>
    <row r="5771" ht="12.75">
      <c r="B5771" s="43"/>
    </row>
    <row r="5772" ht="12.75">
      <c r="B5772" s="43"/>
    </row>
    <row r="5773" ht="12.75">
      <c r="B5773" s="43"/>
    </row>
    <row r="5774" ht="12.75">
      <c r="B5774" s="43"/>
    </row>
    <row r="5775" ht="12.75">
      <c r="B5775" s="43"/>
    </row>
    <row r="5776" ht="12.75">
      <c r="B5776" s="43"/>
    </row>
    <row r="5777" ht="12.75">
      <c r="B5777" s="43"/>
    </row>
    <row r="5778" ht="12.75">
      <c r="B5778" s="43"/>
    </row>
    <row r="5779" ht="12.75">
      <c r="B5779" s="43"/>
    </row>
    <row r="5780" ht="12.75">
      <c r="B5780" s="43"/>
    </row>
    <row r="5781" ht="12.75">
      <c r="B5781" s="43"/>
    </row>
    <row r="5782" ht="12.75">
      <c r="B5782" s="43"/>
    </row>
    <row r="5783" ht="12.75">
      <c r="B5783" s="43"/>
    </row>
    <row r="5784" ht="12.75">
      <c r="B5784" s="43"/>
    </row>
    <row r="5785" ht="12.75">
      <c r="B5785" s="43"/>
    </row>
    <row r="5786" ht="12.75">
      <c r="B5786" s="43"/>
    </row>
    <row r="5787" ht="12.75">
      <c r="B5787" s="43"/>
    </row>
    <row r="5788" ht="12.75">
      <c r="B5788" s="43"/>
    </row>
    <row r="5789" ht="12.75">
      <c r="B5789" s="43"/>
    </row>
    <row r="5790" ht="12.75">
      <c r="B5790" s="43"/>
    </row>
    <row r="5791" ht="12.75">
      <c r="B5791" s="43"/>
    </row>
    <row r="5792" ht="12.75">
      <c r="B5792" s="43"/>
    </row>
    <row r="5793" ht="12.75">
      <c r="B5793" s="43"/>
    </row>
    <row r="5794" ht="12.75">
      <c r="B5794" s="43"/>
    </row>
    <row r="5795" ht="12.75">
      <c r="B5795" s="43"/>
    </row>
    <row r="5796" ht="12.75">
      <c r="B5796" s="43"/>
    </row>
    <row r="5797" ht="12.75">
      <c r="B5797" s="43"/>
    </row>
    <row r="5798" ht="12.75">
      <c r="B5798" s="43"/>
    </row>
    <row r="5799" ht="12.75">
      <c r="B5799" s="43"/>
    </row>
    <row r="5800" ht="12.75">
      <c r="B5800" s="43"/>
    </row>
    <row r="5801" ht="12.75">
      <c r="B5801" s="43"/>
    </row>
    <row r="5802" ht="12.75">
      <c r="B5802" s="43"/>
    </row>
    <row r="5803" ht="12.75">
      <c r="B5803" s="43"/>
    </row>
    <row r="5804" ht="12.75">
      <c r="B5804" s="43"/>
    </row>
    <row r="5805" ht="12.75">
      <c r="B5805" s="43"/>
    </row>
    <row r="5806" ht="12.75">
      <c r="B5806" s="43"/>
    </row>
    <row r="5807" ht="12.75">
      <c r="B5807" s="43"/>
    </row>
    <row r="5808" ht="12.75">
      <c r="B5808" s="43"/>
    </row>
    <row r="5809" ht="12.75">
      <c r="B5809" s="43"/>
    </row>
    <row r="5810" ht="12.75">
      <c r="B5810" s="43"/>
    </row>
    <row r="5811" ht="12.75">
      <c r="B5811" s="43"/>
    </row>
    <row r="5812" ht="12.75">
      <c r="B5812" s="43"/>
    </row>
    <row r="5813" ht="12.75">
      <c r="B5813" s="43"/>
    </row>
    <row r="5814" ht="12.75">
      <c r="B5814" s="43"/>
    </row>
    <row r="5815" ht="12.75">
      <c r="B5815" s="43"/>
    </row>
    <row r="5816" ht="12.75">
      <c r="B5816" s="43"/>
    </row>
    <row r="5817" ht="12.75">
      <c r="B5817" s="43"/>
    </row>
    <row r="5818" ht="12.75">
      <c r="B5818" s="43"/>
    </row>
    <row r="5819" ht="12.75">
      <c r="B5819" s="43"/>
    </row>
    <row r="5820" ht="12.75">
      <c r="B5820" s="43"/>
    </row>
    <row r="5821" ht="12.75">
      <c r="B5821" s="43"/>
    </row>
    <row r="5822" ht="12.75">
      <c r="B5822" s="43"/>
    </row>
    <row r="5823" ht="12.75">
      <c r="B5823" s="43"/>
    </row>
    <row r="5824" ht="12.75">
      <c r="B5824" s="43"/>
    </row>
    <row r="5825" ht="12.75">
      <c r="B5825" s="43"/>
    </row>
    <row r="5826" ht="12.75">
      <c r="B5826" s="43"/>
    </row>
    <row r="5827" ht="12.75">
      <c r="B5827" s="43"/>
    </row>
    <row r="5828" ht="12.75">
      <c r="B5828" s="43"/>
    </row>
    <row r="5829" ht="12.75">
      <c r="B5829" s="43"/>
    </row>
    <row r="5830" ht="12.75">
      <c r="B5830" s="43"/>
    </row>
    <row r="5831" ht="12.75">
      <c r="B5831" s="43"/>
    </row>
    <row r="5832" ht="12.75">
      <c r="B5832" s="43"/>
    </row>
    <row r="5833" ht="12.75">
      <c r="B5833" s="43"/>
    </row>
    <row r="5834" ht="12.75">
      <c r="B5834" s="43"/>
    </row>
    <row r="5835" ht="12.75">
      <c r="B5835" s="43"/>
    </row>
    <row r="5836" ht="12.75">
      <c r="B5836" s="43"/>
    </row>
    <row r="5837" ht="12.75">
      <c r="B5837" s="43"/>
    </row>
    <row r="5838" ht="12.75">
      <c r="B5838" s="43"/>
    </row>
    <row r="5839" ht="12.75">
      <c r="B5839" s="43"/>
    </row>
    <row r="5840" ht="12.75">
      <c r="B5840" s="43"/>
    </row>
    <row r="5841" ht="12.75">
      <c r="B5841" s="43"/>
    </row>
    <row r="5842" ht="12.75">
      <c r="B5842" s="43"/>
    </row>
    <row r="5843" ht="12.75">
      <c r="B5843" s="43"/>
    </row>
    <row r="5844" ht="12.75">
      <c r="B5844" s="43"/>
    </row>
    <row r="5845" ht="12.75">
      <c r="B5845" s="43"/>
    </row>
    <row r="5846" ht="12.75">
      <c r="B5846" s="43"/>
    </row>
    <row r="5847" ht="12.75">
      <c r="B5847" s="43"/>
    </row>
    <row r="5848" ht="12.75">
      <c r="B5848" s="43"/>
    </row>
    <row r="5849" ht="12.75">
      <c r="B5849" s="43"/>
    </row>
    <row r="5850" ht="12.75">
      <c r="B5850" s="43"/>
    </row>
    <row r="5851" ht="12.75">
      <c r="B5851" s="43"/>
    </row>
    <row r="5852" ht="12.75">
      <c r="B5852" s="43"/>
    </row>
    <row r="5853" ht="12.75">
      <c r="B5853" s="43"/>
    </row>
    <row r="5854" ht="12.75">
      <c r="B5854" s="43"/>
    </row>
    <row r="5855" ht="12.75">
      <c r="B5855" s="43"/>
    </row>
    <row r="5856" ht="12.75">
      <c r="B5856" s="43"/>
    </row>
    <row r="5857" ht="12.75">
      <c r="B5857" s="43"/>
    </row>
    <row r="5858" ht="12.75">
      <c r="B5858" s="43"/>
    </row>
    <row r="5859" ht="12.75">
      <c r="B5859" s="43"/>
    </row>
    <row r="5860" ht="12.75">
      <c r="B5860" s="43"/>
    </row>
    <row r="5861" ht="12.75">
      <c r="B5861" s="43"/>
    </row>
    <row r="5862" ht="12.75">
      <c r="B5862" s="43"/>
    </row>
    <row r="5863" ht="12.75">
      <c r="B5863" s="43"/>
    </row>
    <row r="5864" ht="12.75">
      <c r="B5864" s="43"/>
    </row>
    <row r="5865" ht="12.75">
      <c r="B5865" s="43"/>
    </row>
    <row r="5866" ht="12.75">
      <c r="B5866" s="43"/>
    </row>
    <row r="5867" ht="12.75">
      <c r="B5867" s="43"/>
    </row>
    <row r="5868" ht="12.75">
      <c r="B5868" s="43"/>
    </row>
    <row r="5869" ht="12.75">
      <c r="B5869" s="43"/>
    </row>
    <row r="5870" ht="12.75">
      <c r="B5870" s="43"/>
    </row>
    <row r="5871" ht="12.75">
      <c r="B5871" s="43"/>
    </row>
    <row r="5872" ht="12.75">
      <c r="B5872" s="43"/>
    </row>
    <row r="5873" ht="12.75">
      <c r="B5873" s="43"/>
    </row>
    <row r="5874" ht="12.75">
      <c r="B5874" s="43"/>
    </row>
    <row r="5875" ht="12.75">
      <c r="B5875" s="43"/>
    </row>
    <row r="5876" ht="12.75">
      <c r="B5876" s="43"/>
    </row>
    <row r="5877" ht="12.75">
      <c r="B5877" s="43"/>
    </row>
    <row r="5878" ht="12.75">
      <c r="B5878" s="43"/>
    </row>
    <row r="5879" ht="12.75">
      <c r="B5879" s="43"/>
    </row>
    <row r="5880" ht="12.75">
      <c r="B5880" s="43"/>
    </row>
    <row r="5881" ht="12.75">
      <c r="B5881" s="43"/>
    </row>
    <row r="5882" ht="12.75">
      <c r="B5882" s="43"/>
    </row>
    <row r="5883" ht="12.75">
      <c r="B5883" s="43"/>
    </row>
    <row r="5884" ht="12.75">
      <c r="B5884" s="43"/>
    </row>
    <row r="5885" ht="12.75">
      <c r="B5885" s="43"/>
    </row>
    <row r="5886" ht="12.75">
      <c r="B5886" s="43"/>
    </row>
    <row r="5887" ht="12.75">
      <c r="B5887" s="43"/>
    </row>
    <row r="5888" ht="12.75">
      <c r="B5888" s="43"/>
    </row>
    <row r="5889" ht="12.75">
      <c r="B5889" s="43"/>
    </row>
    <row r="5890" ht="12.75">
      <c r="B5890" s="43"/>
    </row>
    <row r="5891" ht="12.75">
      <c r="B5891" s="43"/>
    </row>
    <row r="5892" ht="12.75">
      <c r="B5892" s="43"/>
    </row>
    <row r="5893" ht="12.75">
      <c r="B5893" s="43"/>
    </row>
    <row r="5894" ht="12.75">
      <c r="B5894" s="43"/>
    </row>
    <row r="5895" ht="12.75">
      <c r="B5895" s="43"/>
    </row>
    <row r="5896" ht="12.75">
      <c r="B5896" s="43"/>
    </row>
    <row r="5897" ht="12.75">
      <c r="B5897" s="43"/>
    </row>
    <row r="5898" ht="12.75">
      <c r="B5898" s="43"/>
    </row>
    <row r="5899" ht="12.75">
      <c r="B5899" s="43"/>
    </row>
    <row r="5900" ht="12.75">
      <c r="B5900" s="43"/>
    </row>
    <row r="5901" ht="12.75">
      <c r="B5901" s="43"/>
    </row>
    <row r="5902" ht="12.75">
      <c r="B5902" s="43"/>
    </row>
    <row r="5903" ht="12.75">
      <c r="B5903" s="43"/>
    </row>
    <row r="5904" ht="12.75">
      <c r="B5904" s="43"/>
    </row>
    <row r="5905" ht="12.75">
      <c r="B5905" s="43"/>
    </row>
    <row r="5906" ht="12.75">
      <c r="B5906" s="43"/>
    </row>
    <row r="5907" ht="12.75">
      <c r="B5907" s="43"/>
    </row>
    <row r="5908" ht="12.75">
      <c r="B5908" s="43"/>
    </row>
    <row r="5909" ht="12.75">
      <c r="B5909" s="43"/>
    </row>
    <row r="5910" ht="12.75">
      <c r="B5910" s="43"/>
    </row>
    <row r="5911" ht="12.75">
      <c r="B5911" s="43"/>
    </row>
    <row r="5912" ht="12.75">
      <c r="B5912" s="43"/>
    </row>
    <row r="5913" ht="12.75">
      <c r="B5913" s="43"/>
    </row>
    <row r="5914" ht="12.75">
      <c r="B5914" s="43"/>
    </row>
    <row r="5915" ht="12.75">
      <c r="B5915" s="43"/>
    </row>
    <row r="5916" ht="12.75">
      <c r="B5916" s="43"/>
    </row>
    <row r="5917" ht="12.75">
      <c r="B5917" s="43"/>
    </row>
    <row r="5918" ht="12.75">
      <c r="B5918" s="43"/>
    </row>
    <row r="5919" ht="12.75">
      <c r="B5919" s="43"/>
    </row>
    <row r="5920" ht="12.75">
      <c r="B5920" s="43"/>
    </row>
    <row r="5921" ht="12.75">
      <c r="B5921" s="43"/>
    </row>
    <row r="5922" ht="12.75">
      <c r="B5922" s="43"/>
    </row>
    <row r="5923" ht="12.75">
      <c r="B5923" s="43"/>
    </row>
    <row r="5924" ht="12.75">
      <c r="B5924" s="43"/>
    </row>
    <row r="5925" ht="12.75">
      <c r="B5925" s="43"/>
    </row>
    <row r="5926" ht="12.75">
      <c r="B5926" s="43"/>
    </row>
    <row r="5927" ht="12.75">
      <c r="B5927" s="43"/>
    </row>
    <row r="5928" ht="12.75">
      <c r="B5928" s="43"/>
    </row>
    <row r="5929" ht="12.75">
      <c r="B5929" s="43"/>
    </row>
    <row r="5930" ht="12.75">
      <c r="B5930" s="43"/>
    </row>
    <row r="5931" ht="12.75">
      <c r="B5931" s="43"/>
    </row>
    <row r="5932" ht="12.75">
      <c r="B5932" s="43"/>
    </row>
    <row r="5933" ht="12.75">
      <c r="B5933" s="43"/>
    </row>
    <row r="5934" ht="12.75">
      <c r="B5934" s="43"/>
    </row>
    <row r="5935" ht="12.75">
      <c r="B5935" s="43"/>
    </row>
    <row r="5936" ht="12.75">
      <c r="B5936" s="43"/>
    </row>
    <row r="5937" ht="12.75">
      <c r="B5937" s="43"/>
    </row>
    <row r="5938" ht="12.75">
      <c r="B5938" s="43"/>
    </row>
    <row r="5939" ht="12.75">
      <c r="B5939" s="43"/>
    </row>
    <row r="5940" ht="12.75">
      <c r="B5940" s="43"/>
    </row>
    <row r="5941" ht="12.75">
      <c r="B5941" s="43"/>
    </row>
    <row r="5942" ht="12.75">
      <c r="B5942" s="43"/>
    </row>
    <row r="5943" ht="12.75">
      <c r="B5943" s="43"/>
    </row>
    <row r="5944" ht="12.75">
      <c r="B5944" s="43"/>
    </row>
    <row r="5945" ht="12.75">
      <c r="B5945" s="43"/>
    </row>
    <row r="5946" ht="12.75">
      <c r="B5946" s="43"/>
    </row>
    <row r="5947" ht="12.75">
      <c r="B5947" s="43"/>
    </row>
    <row r="5948" ht="12.75">
      <c r="B5948" s="43"/>
    </row>
    <row r="5949" ht="12.75">
      <c r="B5949" s="43"/>
    </row>
    <row r="5950" ht="12.75">
      <c r="B5950" s="43"/>
    </row>
    <row r="5951" ht="12.75">
      <c r="B5951" s="43"/>
    </row>
    <row r="5952" ht="12.75">
      <c r="B5952" s="43"/>
    </row>
    <row r="5953" ht="12.75">
      <c r="B5953" s="43"/>
    </row>
    <row r="5954" ht="12.75">
      <c r="B5954" s="43"/>
    </row>
    <row r="5955" ht="12.75">
      <c r="B5955" s="43"/>
    </row>
    <row r="5956" ht="12.75">
      <c r="B5956" s="43"/>
    </row>
    <row r="5957" ht="12.75">
      <c r="B5957" s="43"/>
    </row>
    <row r="5958" ht="12.75">
      <c r="B5958" s="43"/>
    </row>
    <row r="5959" ht="12.75">
      <c r="B5959" s="43"/>
    </row>
    <row r="5960" ht="12.75">
      <c r="B5960" s="43"/>
    </row>
    <row r="5961" ht="12.75">
      <c r="B5961" s="43"/>
    </row>
    <row r="5962" ht="12.75">
      <c r="B5962" s="43"/>
    </row>
    <row r="5963" ht="12.75">
      <c r="B5963" s="43"/>
    </row>
    <row r="5964" ht="12.75">
      <c r="B5964" s="43"/>
    </row>
    <row r="5965" ht="12.75">
      <c r="B5965" s="43"/>
    </row>
    <row r="5966" ht="12.75">
      <c r="B5966" s="43"/>
    </row>
    <row r="5967" ht="12.75">
      <c r="B5967" s="43"/>
    </row>
    <row r="5968" ht="12.75">
      <c r="B5968" s="43"/>
    </row>
    <row r="5969" ht="12.75">
      <c r="B5969" s="43"/>
    </row>
    <row r="5970" ht="12.75">
      <c r="B5970" s="43"/>
    </row>
    <row r="5971" ht="12.75">
      <c r="B5971" s="43"/>
    </row>
    <row r="5972" ht="12.75">
      <c r="B5972" s="43"/>
    </row>
    <row r="5973" ht="12.75">
      <c r="B5973" s="43"/>
    </row>
    <row r="5974" ht="12.75">
      <c r="B5974" s="43"/>
    </row>
    <row r="5975" ht="12.75">
      <c r="B5975" s="43"/>
    </row>
    <row r="5976" ht="12.75">
      <c r="B5976" s="43"/>
    </row>
    <row r="5977" ht="12.75">
      <c r="B5977" s="43"/>
    </row>
    <row r="5978" ht="12.75">
      <c r="B5978" s="43"/>
    </row>
    <row r="5979" ht="12.75">
      <c r="B5979" s="43"/>
    </row>
    <row r="5980" ht="12.75">
      <c r="B5980" s="43"/>
    </row>
    <row r="5981" ht="12.75">
      <c r="B5981" s="43"/>
    </row>
    <row r="5982" ht="12.75">
      <c r="B5982" s="43"/>
    </row>
    <row r="5983" ht="12.75">
      <c r="B5983" s="43"/>
    </row>
    <row r="5984" ht="12.75">
      <c r="B5984" s="43"/>
    </row>
    <row r="5985" ht="12.75">
      <c r="B5985" s="43"/>
    </row>
    <row r="5986" ht="12.75">
      <c r="B5986" s="43"/>
    </row>
    <row r="5987" ht="12.75">
      <c r="B5987" s="43"/>
    </row>
    <row r="5988" ht="12.75">
      <c r="B5988" s="43"/>
    </row>
    <row r="5989" ht="12.75">
      <c r="B5989" s="43"/>
    </row>
    <row r="5990" ht="12.75">
      <c r="B5990" s="43"/>
    </row>
    <row r="5991" ht="12.75">
      <c r="B5991" s="43"/>
    </row>
    <row r="5992" ht="12.75">
      <c r="B5992" s="43"/>
    </row>
    <row r="5993" ht="12.75">
      <c r="B5993" s="43"/>
    </row>
    <row r="5994" ht="12.75">
      <c r="B5994" s="43"/>
    </row>
    <row r="5995" ht="12.75">
      <c r="B5995" s="43"/>
    </row>
    <row r="5996" ht="12.75">
      <c r="B5996" s="43"/>
    </row>
    <row r="5997" ht="12.75">
      <c r="B5997" s="43"/>
    </row>
    <row r="5998" ht="12.75">
      <c r="B5998" s="43"/>
    </row>
    <row r="5999" ht="12.75">
      <c r="B5999" s="43"/>
    </row>
    <row r="6000" ht="12.75">
      <c r="B6000" s="43"/>
    </row>
    <row r="6001" ht="12.75">
      <c r="B6001" s="43"/>
    </row>
    <row r="6002" ht="12.75">
      <c r="B6002" s="43"/>
    </row>
    <row r="6003" ht="12.75">
      <c r="B6003" s="43"/>
    </row>
    <row r="6004" ht="12.75">
      <c r="B6004" s="43"/>
    </row>
    <row r="6005" ht="12.75">
      <c r="B6005" s="43"/>
    </row>
    <row r="6006" ht="12.75">
      <c r="B6006" s="43"/>
    </row>
    <row r="6007" ht="12.75">
      <c r="B6007" s="43"/>
    </row>
    <row r="6008" ht="12.75">
      <c r="B6008" s="43"/>
    </row>
    <row r="6009" ht="12.75">
      <c r="B6009" s="43"/>
    </row>
    <row r="6010" ht="12.75">
      <c r="B6010" s="43"/>
    </row>
    <row r="6011" ht="12.75">
      <c r="B6011" s="43"/>
    </row>
    <row r="6012" ht="12.75">
      <c r="B6012" s="43"/>
    </row>
    <row r="6013" ht="12.75">
      <c r="B6013" s="43"/>
    </row>
    <row r="6014" ht="12.75">
      <c r="B6014" s="43"/>
    </row>
    <row r="6015" ht="12.75">
      <c r="B6015" s="43"/>
    </row>
    <row r="6016" ht="12.75">
      <c r="B6016" s="43"/>
    </row>
    <row r="6017" ht="12.75">
      <c r="B6017" s="43"/>
    </row>
    <row r="6018" ht="12.75">
      <c r="B6018" s="43"/>
    </row>
    <row r="6019" ht="12.75">
      <c r="B6019" s="43"/>
    </row>
    <row r="6020" ht="12.75">
      <c r="B6020" s="43"/>
    </row>
    <row r="6021" ht="12.75">
      <c r="B6021" s="43"/>
    </row>
    <row r="6022" ht="12.75">
      <c r="B6022" s="43"/>
    </row>
    <row r="6023" ht="12.75">
      <c r="B6023" s="43"/>
    </row>
    <row r="6024" ht="12.75">
      <c r="B6024" s="43"/>
    </row>
    <row r="6025" ht="12.75">
      <c r="B6025" s="43"/>
    </row>
    <row r="6026" ht="12.75">
      <c r="B6026" s="43"/>
    </row>
    <row r="6027" ht="12.75">
      <c r="B6027" s="43"/>
    </row>
    <row r="6028" ht="12.75">
      <c r="B6028" s="43"/>
    </row>
    <row r="6029" ht="12.75">
      <c r="B6029" s="43"/>
    </row>
    <row r="6030" ht="12.75">
      <c r="B6030" s="43"/>
    </row>
    <row r="6031" ht="12.75">
      <c r="B6031" s="43"/>
    </row>
    <row r="6032" ht="12.75">
      <c r="B6032" s="43"/>
    </row>
    <row r="6033" ht="12.75">
      <c r="B6033" s="43"/>
    </row>
    <row r="6034" ht="12.75">
      <c r="B6034" s="43"/>
    </row>
    <row r="6035" ht="12.75">
      <c r="B6035" s="43"/>
    </row>
    <row r="6036" ht="12.75">
      <c r="B6036" s="43"/>
    </row>
    <row r="6037" ht="12.75">
      <c r="B6037" s="43"/>
    </row>
    <row r="6038" ht="12.75">
      <c r="B6038" s="43"/>
    </row>
    <row r="6039" ht="12.75">
      <c r="B6039" s="43"/>
    </row>
    <row r="6040" ht="12.75">
      <c r="B6040" s="43"/>
    </row>
    <row r="6041" ht="12.75">
      <c r="B6041" s="43"/>
    </row>
    <row r="6042" ht="12.75">
      <c r="B6042" s="43"/>
    </row>
    <row r="6043" ht="12.75">
      <c r="B6043" s="43"/>
    </row>
    <row r="6044" ht="12.75">
      <c r="B6044" s="43"/>
    </row>
    <row r="6045" ht="12.75">
      <c r="B6045" s="43"/>
    </row>
    <row r="6046" ht="12.75">
      <c r="B6046" s="43"/>
    </row>
    <row r="6047" ht="12.75">
      <c r="B6047" s="43"/>
    </row>
    <row r="6048" ht="12.75">
      <c r="B6048" s="43"/>
    </row>
    <row r="6049" ht="12.75">
      <c r="B6049" s="43"/>
    </row>
    <row r="6050" ht="12.75">
      <c r="B6050" s="43"/>
    </row>
    <row r="6051" ht="12.75">
      <c r="B6051" s="43"/>
    </row>
    <row r="6052" ht="12.75">
      <c r="B6052" s="43"/>
    </row>
    <row r="6053" ht="12.75">
      <c r="B6053" s="43"/>
    </row>
    <row r="6054" ht="12.75">
      <c r="B6054" s="43"/>
    </row>
    <row r="6055" ht="12.75">
      <c r="B6055" s="43"/>
    </row>
    <row r="6056" ht="12.75">
      <c r="B6056" s="43"/>
    </row>
    <row r="6057" ht="12.75">
      <c r="B6057" s="43"/>
    </row>
    <row r="6058" ht="12.75">
      <c r="B6058" s="43"/>
    </row>
    <row r="6059" ht="12.75">
      <c r="B6059" s="43"/>
    </row>
    <row r="6060" ht="12.75">
      <c r="B6060" s="43"/>
    </row>
    <row r="6061" ht="12.75">
      <c r="B6061" s="43"/>
    </row>
    <row r="6062" ht="12.75">
      <c r="B6062" s="43"/>
    </row>
    <row r="6063" ht="12.75">
      <c r="B6063" s="43"/>
    </row>
    <row r="6064" ht="12.75">
      <c r="B6064" s="43"/>
    </row>
    <row r="6065" ht="12.75">
      <c r="B6065" s="43"/>
    </row>
    <row r="6066" ht="12.75">
      <c r="B6066" s="43"/>
    </row>
    <row r="6067" ht="12.75">
      <c r="B6067" s="43"/>
    </row>
    <row r="6068" ht="12.75">
      <c r="B6068" s="43"/>
    </row>
    <row r="6069" ht="12.75">
      <c r="B6069" s="43"/>
    </row>
    <row r="6070" ht="12.75">
      <c r="B6070" s="43"/>
    </row>
    <row r="6071" ht="12.75">
      <c r="B6071" s="43"/>
    </row>
    <row r="6072" ht="12.75">
      <c r="B6072" s="43"/>
    </row>
    <row r="6073" ht="12.75">
      <c r="B6073" s="43"/>
    </row>
    <row r="6074" ht="12.75">
      <c r="B6074" s="43"/>
    </row>
    <row r="6075" ht="12.75">
      <c r="B6075" s="43"/>
    </row>
    <row r="6076" ht="12.75">
      <c r="B6076" s="43"/>
    </row>
    <row r="6077" ht="12.75">
      <c r="B6077" s="43"/>
    </row>
    <row r="6078" ht="12.75">
      <c r="B6078" s="43"/>
    </row>
    <row r="6079" ht="12.75">
      <c r="B6079" s="43"/>
    </row>
    <row r="6080" ht="12.75">
      <c r="B6080" s="43"/>
    </row>
    <row r="6081" ht="12.75">
      <c r="B6081" s="43"/>
    </row>
    <row r="6082" ht="12.75">
      <c r="B6082" s="43"/>
    </row>
    <row r="6083" ht="12.75">
      <c r="B6083" s="43"/>
    </row>
    <row r="6084" ht="12.75">
      <c r="B6084" s="43"/>
    </row>
    <row r="6085" ht="12.75">
      <c r="B6085" s="43"/>
    </row>
    <row r="6086" ht="12.75">
      <c r="B6086" s="43"/>
    </row>
    <row r="6087" ht="12.75">
      <c r="B6087" s="43"/>
    </row>
    <row r="6088" ht="12.75">
      <c r="B6088" s="43"/>
    </row>
    <row r="6089" ht="12.75">
      <c r="B6089" s="43"/>
    </row>
    <row r="6090" ht="12.75">
      <c r="B6090" s="43"/>
    </row>
    <row r="6091" ht="12.75">
      <c r="B6091" s="43"/>
    </row>
    <row r="6092" ht="12.75">
      <c r="B6092" s="43"/>
    </row>
    <row r="6093" ht="12.75">
      <c r="B6093" s="43"/>
    </row>
    <row r="6094" ht="12.75">
      <c r="B6094" s="43"/>
    </row>
    <row r="6095" ht="12.75">
      <c r="B6095" s="43"/>
    </row>
    <row r="6096" ht="12.75">
      <c r="B6096" s="43"/>
    </row>
    <row r="6097" ht="12.75">
      <c r="B6097" s="43"/>
    </row>
    <row r="6098" ht="12.75">
      <c r="B6098" s="43"/>
    </row>
    <row r="6099" ht="12.75">
      <c r="B6099" s="43"/>
    </row>
    <row r="6100" ht="12.75">
      <c r="B6100" s="43"/>
    </row>
    <row r="6101" ht="12.75">
      <c r="B6101" s="43"/>
    </row>
    <row r="6102" ht="12.75">
      <c r="B6102" s="43"/>
    </row>
    <row r="6103" ht="12.75">
      <c r="B6103" s="43"/>
    </row>
    <row r="6104" ht="12.75">
      <c r="B6104" s="43"/>
    </row>
    <row r="6105" ht="12.75">
      <c r="B6105" s="43"/>
    </row>
    <row r="6106" ht="12.75">
      <c r="B6106" s="43"/>
    </row>
    <row r="6107" ht="12.75">
      <c r="B6107" s="43"/>
    </row>
    <row r="6108" ht="12.75">
      <c r="B6108" s="43"/>
    </row>
    <row r="6109" ht="12.75">
      <c r="B6109" s="43"/>
    </row>
    <row r="6110" ht="12.75">
      <c r="B6110" s="43"/>
    </row>
    <row r="6111" ht="12.75">
      <c r="B6111" s="43"/>
    </row>
    <row r="6112" ht="12.75">
      <c r="B6112" s="43"/>
    </row>
    <row r="6113" ht="12.75">
      <c r="B6113" s="43"/>
    </row>
    <row r="6114" ht="12.75">
      <c r="B6114" s="43"/>
    </row>
    <row r="6115" ht="12.75">
      <c r="B6115" s="43"/>
    </row>
    <row r="6116" ht="12.75">
      <c r="B6116" s="43"/>
    </row>
    <row r="6117" ht="12.75">
      <c r="B6117" s="43"/>
    </row>
    <row r="6118" ht="12.75">
      <c r="B6118" s="43"/>
    </row>
    <row r="6119" ht="12.75">
      <c r="B6119" s="43"/>
    </row>
    <row r="6120" ht="12.75">
      <c r="B6120" s="43"/>
    </row>
    <row r="6121" ht="12.75">
      <c r="B6121" s="43"/>
    </row>
    <row r="6122" ht="12.75">
      <c r="B6122" s="43"/>
    </row>
    <row r="6123" ht="12.75">
      <c r="B6123" s="43"/>
    </row>
    <row r="6124" ht="12.75">
      <c r="B6124" s="43"/>
    </row>
    <row r="6125" ht="12.75">
      <c r="B6125" s="43"/>
    </row>
    <row r="6126" ht="12.75">
      <c r="B6126" s="43"/>
    </row>
    <row r="6127" ht="12.75">
      <c r="B6127" s="43"/>
    </row>
    <row r="6128" ht="12.75">
      <c r="B6128" s="43"/>
    </row>
    <row r="6129" ht="12.75">
      <c r="B6129" s="43"/>
    </row>
    <row r="6130" ht="12.75">
      <c r="B6130" s="43"/>
    </row>
    <row r="6131" ht="12.75">
      <c r="B6131" s="43"/>
    </row>
    <row r="6132" ht="12.75">
      <c r="B6132" s="43"/>
    </row>
    <row r="6133" ht="12.75">
      <c r="B6133" s="43"/>
    </row>
    <row r="6134" ht="12.75">
      <c r="B6134" s="43"/>
    </row>
    <row r="6135" ht="12.75">
      <c r="B6135" s="43"/>
    </row>
    <row r="6136" ht="12.75">
      <c r="B6136" s="43"/>
    </row>
    <row r="6137" ht="12.75">
      <c r="B6137" s="43"/>
    </row>
    <row r="6138" ht="12.75">
      <c r="B6138" s="43"/>
    </row>
    <row r="6139" ht="12.75">
      <c r="B6139" s="43"/>
    </row>
    <row r="6140" ht="12.75">
      <c r="B6140" s="43"/>
    </row>
    <row r="6141" ht="12.75">
      <c r="B6141" s="43"/>
    </row>
    <row r="6142" ht="12.75">
      <c r="B6142" s="43"/>
    </row>
    <row r="6143" ht="12.75">
      <c r="B6143" s="43"/>
    </row>
    <row r="6144" ht="12.75">
      <c r="B6144" s="43"/>
    </row>
    <row r="6145" ht="12.75">
      <c r="B6145" s="43"/>
    </row>
    <row r="6146" ht="12.75">
      <c r="B6146" s="43"/>
    </row>
    <row r="6147" ht="12.75">
      <c r="B6147" s="43"/>
    </row>
    <row r="6148" ht="12.75">
      <c r="B6148" s="43"/>
    </row>
    <row r="6149" ht="12.75">
      <c r="B6149" s="43"/>
    </row>
    <row r="6150" ht="12.75">
      <c r="B6150" s="43"/>
    </row>
    <row r="6151" ht="12.75">
      <c r="B6151" s="43"/>
    </row>
    <row r="6152" ht="12.75">
      <c r="B6152" s="43"/>
    </row>
    <row r="6153" ht="12.75">
      <c r="B6153" s="43"/>
    </row>
    <row r="6154" ht="12.75">
      <c r="B6154" s="43"/>
    </row>
    <row r="6155" ht="12.75">
      <c r="B6155" s="43"/>
    </row>
    <row r="6156" ht="12.75">
      <c r="B6156" s="43"/>
    </row>
    <row r="6157" ht="12.75">
      <c r="B6157" s="43"/>
    </row>
    <row r="6158" ht="12.75">
      <c r="B6158" s="43"/>
    </row>
    <row r="6159" ht="12.75">
      <c r="B6159" s="43"/>
    </row>
    <row r="6160" ht="12.75">
      <c r="B6160" s="43"/>
    </row>
    <row r="6161" ht="12.75">
      <c r="B6161" s="43"/>
    </row>
    <row r="6162" ht="12.75">
      <c r="B6162" s="43"/>
    </row>
    <row r="6163" ht="12.75">
      <c r="B6163" s="43"/>
    </row>
    <row r="6164" ht="12.75">
      <c r="B6164" s="43"/>
    </row>
    <row r="6165" ht="12.75">
      <c r="B6165" s="43"/>
    </row>
    <row r="6166" ht="12.75">
      <c r="B6166" s="43"/>
    </row>
    <row r="6167" ht="12.75">
      <c r="B6167" s="43"/>
    </row>
    <row r="6168" ht="12.75">
      <c r="B6168" s="43"/>
    </row>
    <row r="6169" ht="12.75">
      <c r="B6169" s="43"/>
    </row>
    <row r="6170" ht="12.75">
      <c r="B6170" s="43"/>
    </row>
    <row r="6171" ht="12.75">
      <c r="B6171" s="43"/>
    </row>
    <row r="6172" ht="12.75">
      <c r="B6172" s="43"/>
    </row>
    <row r="6173" ht="12.75">
      <c r="B6173" s="43"/>
    </row>
    <row r="6174" ht="12.75">
      <c r="B6174" s="43"/>
    </row>
    <row r="6175" ht="12.75">
      <c r="B6175" s="43"/>
    </row>
    <row r="6176" ht="12.75">
      <c r="B6176" s="43"/>
    </row>
    <row r="6177" ht="12.75">
      <c r="B6177" s="43"/>
    </row>
    <row r="6178" ht="12.75">
      <c r="B6178" s="43"/>
    </row>
    <row r="6179" ht="12.75">
      <c r="B6179" s="43"/>
    </row>
    <row r="6180" ht="12.75">
      <c r="B6180" s="43"/>
    </row>
    <row r="6181" ht="12.75">
      <c r="B6181" s="43"/>
    </row>
    <row r="6182" ht="12.75">
      <c r="B6182" s="43"/>
    </row>
    <row r="6183" ht="12.75">
      <c r="B6183" s="43"/>
    </row>
    <row r="6184" ht="12.75">
      <c r="B6184" s="43"/>
    </row>
    <row r="6185" ht="12.75">
      <c r="B6185" s="43"/>
    </row>
    <row r="6186" ht="12.75">
      <c r="B6186" s="43"/>
    </row>
    <row r="6187" ht="12.75">
      <c r="B6187" s="43"/>
    </row>
    <row r="6188" ht="12.75">
      <c r="B6188" s="43"/>
    </row>
    <row r="6189" ht="12.75">
      <c r="B6189" s="43"/>
    </row>
    <row r="6190" ht="12.75">
      <c r="B6190" s="43"/>
    </row>
    <row r="6191" ht="12.75">
      <c r="B6191" s="43"/>
    </row>
    <row r="6192" ht="12.75">
      <c r="B6192" s="43"/>
    </row>
    <row r="6193" ht="12.75">
      <c r="B6193" s="43"/>
    </row>
    <row r="6194" ht="12.75">
      <c r="B6194" s="43"/>
    </row>
    <row r="6195" ht="12.75">
      <c r="B6195" s="43"/>
    </row>
    <row r="6196" ht="12.75">
      <c r="B6196" s="43"/>
    </row>
    <row r="6197" ht="12.75">
      <c r="B6197" s="43"/>
    </row>
    <row r="6198" ht="12.75">
      <c r="B6198" s="43"/>
    </row>
    <row r="6199" ht="12.75">
      <c r="B6199" s="43"/>
    </row>
    <row r="6200" ht="12.75">
      <c r="B6200" s="43"/>
    </row>
    <row r="6201" ht="12.75">
      <c r="B6201" s="43"/>
    </row>
    <row r="6202" ht="12.75">
      <c r="B6202" s="43"/>
    </row>
    <row r="6203" ht="12.75">
      <c r="B6203" s="43"/>
    </row>
    <row r="6204" ht="12.75">
      <c r="B6204" s="43"/>
    </row>
    <row r="6205" ht="12.75">
      <c r="B6205" s="43"/>
    </row>
    <row r="6206" ht="12.75">
      <c r="B6206" s="43"/>
    </row>
    <row r="6207" ht="12.75">
      <c r="B6207" s="43"/>
    </row>
    <row r="6208" ht="12.75">
      <c r="B6208" s="43"/>
    </row>
    <row r="6209" ht="12.75">
      <c r="B6209" s="43"/>
    </row>
    <row r="6210" ht="12.75">
      <c r="B6210" s="43"/>
    </row>
    <row r="6211" ht="12.75">
      <c r="B6211" s="43"/>
    </row>
    <row r="6212" ht="12.75">
      <c r="B6212" s="43"/>
    </row>
    <row r="6213" ht="12.75">
      <c r="B6213" s="43"/>
    </row>
    <row r="6214" ht="12.75">
      <c r="B6214" s="43"/>
    </row>
    <row r="6215" ht="12.75">
      <c r="B6215" s="43"/>
    </row>
    <row r="6216" ht="12.75">
      <c r="B6216" s="43"/>
    </row>
    <row r="6217" ht="12.75">
      <c r="B6217" s="43"/>
    </row>
    <row r="6218" ht="12.75">
      <c r="B6218" s="43"/>
    </row>
    <row r="6219" ht="12.75">
      <c r="B6219" s="43"/>
    </row>
    <row r="6220" ht="12.75">
      <c r="B6220" s="43"/>
    </row>
    <row r="6221" ht="12.75">
      <c r="B6221" s="43"/>
    </row>
    <row r="6222" ht="12.75">
      <c r="B6222" s="43"/>
    </row>
    <row r="6223" ht="12.75">
      <c r="B6223" s="43"/>
    </row>
    <row r="6224" ht="12.75">
      <c r="B6224" s="43"/>
    </row>
    <row r="6225" ht="12.75">
      <c r="B6225" s="43"/>
    </row>
    <row r="6226" ht="12.75">
      <c r="B6226" s="43"/>
    </row>
    <row r="6227" ht="12.75">
      <c r="B6227" s="43"/>
    </row>
    <row r="6228" ht="12.75">
      <c r="B6228" s="43"/>
    </row>
    <row r="6229" ht="12.75">
      <c r="B6229" s="43"/>
    </row>
    <row r="6230" ht="12.75">
      <c r="B6230" s="43"/>
    </row>
    <row r="6231" ht="12.75">
      <c r="B6231" s="43"/>
    </row>
    <row r="6232" ht="12.75">
      <c r="B6232" s="43"/>
    </row>
    <row r="6233" ht="12.75">
      <c r="B6233" s="43"/>
    </row>
    <row r="6234" ht="12.75">
      <c r="B6234" s="43"/>
    </row>
    <row r="6235" ht="12.75">
      <c r="B6235" s="43"/>
    </row>
    <row r="6236" ht="12.75">
      <c r="B6236" s="43"/>
    </row>
    <row r="6237" ht="12.75">
      <c r="B6237" s="43"/>
    </row>
    <row r="6238" ht="12.75">
      <c r="B6238" s="43"/>
    </row>
    <row r="6239" ht="12.75">
      <c r="B6239" s="43"/>
    </row>
    <row r="6240" ht="12.75">
      <c r="B6240" s="43"/>
    </row>
    <row r="6241" ht="12.75">
      <c r="B6241" s="43"/>
    </row>
    <row r="6242" ht="12.75">
      <c r="B6242" s="43"/>
    </row>
    <row r="6243" ht="12.75">
      <c r="B6243" s="43"/>
    </row>
    <row r="6244" ht="12.75">
      <c r="B6244" s="43"/>
    </row>
    <row r="6245" ht="12.75">
      <c r="B6245" s="43"/>
    </row>
    <row r="6246" ht="12.75">
      <c r="B6246" s="43"/>
    </row>
    <row r="6247" ht="12.75">
      <c r="B6247" s="43"/>
    </row>
    <row r="6248" ht="12.75">
      <c r="B6248" s="43"/>
    </row>
    <row r="6249" ht="12.75">
      <c r="B6249" s="43"/>
    </row>
    <row r="6250" ht="12.75">
      <c r="B6250" s="43"/>
    </row>
    <row r="6251" ht="12.75">
      <c r="B6251" s="43"/>
    </row>
    <row r="6252" ht="12.75">
      <c r="B6252" s="43"/>
    </row>
    <row r="6253" ht="12.75">
      <c r="B6253" s="43"/>
    </row>
    <row r="6254" ht="12.75">
      <c r="B6254" s="43"/>
    </row>
    <row r="6255" ht="12.75">
      <c r="B6255" s="43"/>
    </row>
    <row r="6256" ht="12.75">
      <c r="B6256" s="43"/>
    </row>
    <row r="6257" ht="12.75">
      <c r="B6257" s="43"/>
    </row>
    <row r="6258" ht="12.75">
      <c r="B6258" s="43"/>
    </row>
    <row r="6259" ht="12.75">
      <c r="B6259" s="43"/>
    </row>
    <row r="6260" ht="12.75">
      <c r="B6260" s="43"/>
    </row>
    <row r="6261" ht="12.75">
      <c r="B6261" s="43"/>
    </row>
    <row r="6262" ht="12.75">
      <c r="B6262" s="43"/>
    </row>
    <row r="6263" ht="12.75">
      <c r="B6263" s="43"/>
    </row>
    <row r="6264" ht="12.75">
      <c r="B6264" s="43"/>
    </row>
    <row r="6265" ht="12.75">
      <c r="B6265" s="43"/>
    </row>
    <row r="6266" ht="12.75">
      <c r="B6266" s="43"/>
    </row>
    <row r="6267" ht="12.75">
      <c r="B6267" s="43"/>
    </row>
    <row r="6268" ht="12.75">
      <c r="B6268" s="43"/>
    </row>
    <row r="6269" ht="12.75">
      <c r="B6269" s="43"/>
    </row>
    <row r="6270" ht="12.75">
      <c r="B6270" s="43"/>
    </row>
    <row r="6271" ht="12.75">
      <c r="B6271" s="43"/>
    </row>
    <row r="6272" ht="12.75">
      <c r="B6272" s="43"/>
    </row>
    <row r="6273" ht="12.75">
      <c r="B6273" s="43"/>
    </row>
    <row r="6274" ht="12.75">
      <c r="B6274" s="43"/>
    </row>
    <row r="6275" ht="12.75">
      <c r="B6275" s="43"/>
    </row>
    <row r="6276" ht="12.75">
      <c r="B6276" s="43"/>
    </row>
    <row r="6277" ht="12.75">
      <c r="B6277" s="43"/>
    </row>
    <row r="6278" ht="12.75">
      <c r="B6278" s="43"/>
    </row>
    <row r="6279" ht="12.75">
      <c r="B6279" s="43"/>
    </row>
    <row r="6280" ht="12.75">
      <c r="B6280" s="43"/>
    </row>
    <row r="6281" ht="12.75">
      <c r="B6281" s="43"/>
    </row>
    <row r="6282" ht="12.75">
      <c r="B6282" s="43"/>
    </row>
    <row r="6283" ht="12.75">
      <c r="B6283" s="43"/>
    </row>
    <row r="6284" ht="12.75">
      <c r="B6284" s="43"/>
    </row>
    <row r="6285" ht="12.75">
      <c r="B6285" s="43"/>
    </row>
    <row r="6286" ht="12.75">
      <c r="B6286" s="43"/>
    </row>
    <row r="6287" ht="12.75">
      <c r="B6287" s="43"/>
    </row>
    <row r="6288" ht="12.75">
      <c r="B6288" s="43"/>
    </row>
    <row r="6289" ht="12.75">
      <c r="B6289" s="43"/>
    </row>
    <row r="6290" ht="12.75">
      <c r="B6290" s="43"/>
    </row>
    <row r="6291" ht="12.75">
      <c r="B6291" s="43"/>
    </row>
    <row r="6292" ht="12.75">
      <c r="B6292" s="43"/>
    </row>
    <row r="6293" ht="12.75">
      <c r="B6293" s="43"/>
    </row>
    <row r="6294" ht="12.75">
      <c r="B6294" s="43"/>
    </row>
    <row r="6295" ht="12.75">
      <c r="B6295" s="43"/>
    </row>
    <row r="6296" ht="12.75">
      <c r="B6296" s="43"/>
    </row>
    <row r="6297" ht="12.75">
      <c r="B6297" s="43"/>
    </row>
    <row r="6298" ht="12.75">
      <c r="B6298" s="43"/>
    </row>
    <row r="6299" ht="12.75">
      <c r="B6299" s="43"/>
    </row>
    <row r="6300" ht="12.75">
      <c r="B6300" s="43"/>
    </row>
    <row r="6301" ht="12.75">
      <c r="B6301" s="43"/>
    </row>
    <row r="6302" ht="12.75">
      <c r="B6302" s="43"/>
    </row>
    <row r="6303" ht="12.75">
      <c r="B6303" s="43"/>
    </row>
    <row r="6304" ht="12.75">
      <c r="B6304" s="43"/>
    </row>
    <row r="6305" ht="12.75">
      <c r="B6305" s="43"/>
    </row>
    <row r="6306" ht="12.75">
      <c r="B6306" s="43"/>
    </row>
    <row r="6307" ht="12.75">
      <c r="B6307" s="43"/>
    </row>
    <row r="6308" ht="12.75">
      <c r="B6308" s="43"/>
    </row>
    <row r="6309" ht="12.75">
      <c r="B6309" s="43"/>
    </row>
    <row r="6310" ht="12.75">
      <c r="B6310" s="43"/>
    </row>
    <row r="6311" ht="12.75">
      <c r="B6311" s="43"/>
    </row>
    <row r="6312" ht="12.75">
      <c r="B6312" s="43"/>
    </row>
    <row r="6313" ht="12.75">
      <c r="B6313" s="43"/>
    </row>
    <row r="6314" ht="12.75">
      <c r="B6314" s="43"/>
    </row>
    <row r="6315" ht="12.75">
      <c r="B6315" s="43"/>
    </row>
    <row r="6316" ht="12.75">
      <c r="B6316" s="43"/>
    </row>
    <row r="6317" ht="12.75">
      <c r="B6317" s="43"/>
    </row>
    <row r="6318" ht="12.75">
      <c r="B6318" s="43"/>
    </row>
    <row r="6319" ht="12.75">
      <c r="B6319" s="43"/>
    </row>
    <row r="6320" ht="12.75">
      <c r="B6320" s="43"/>
    </row>
    <row r="6321" ht="12.75">
      <c r="B6321" s="43"/>
    </row>
    <row r="6322" ht="12.75">
      <c r="B6322" s="43"/>
    </row>
    <row r="6323" ht="12.75">
      <c r="B6323" s="43"/>
    </row>
    <row r="6324" ht="12.75">
      <c r="B6324" s="43"/>
    </row>
    <row r="6325" ht="12.75">
      <c r="B6325" s="43"/>
    </row>
    <row r="6326" ht="12.75">
      <c r="B6326" s="43"/>
    </row>
    <row r="6327" ht="12.75">
      <c r="B6327" s="43"/>
    </row>
    <row r="6328" ht="12.75">
      <c r="B6328" s="43"/>
    </row>
    <row r="6329" ht="12.75">
      <c r="B6329" s="43"/>
    </row>
    <row r="6330" ht="12.75">
      <c r="B6330" s="43"/>
    </row>
    <row r="6331" ht="12.75">
      <c r="B6331" s="43"/>
    </row>
    <row r="6332" ht="12.75">
      <c r="B6332" s="43"/>
    </row>
    <row r="6333" ht="12.75">
      <c r="B6333" s="43"/>
    </row>
    <row r="6334" ht="12.75">
      <c r="B6334" s="43"/>
    </row>
    <row r="6335" ht="12.75">
      <c r="B6335" s="43"/>
    </row>
    <row r="6336" ht="12.75">
      <c r="B6336" s="43"/>
    </row>
    <row r="6337" ht="12.75">
      <c r="B6337" s="43"/>
    </row>
    <row r="6338" ht="12.75">
      <c r="B6338" s="43"/>
    </row>
    <row r="6339" ht="12.75">
      <c r="B6339" s="43"/>
    </row>
    <row r="6340" ht="12.75">
      <c r="B6340" s="43"/>
    </row>
    <row r="6341" ht="12.75">
      <c r="B6341" s="43"/>
    </row>
    <row r="6342" ht="12.75">
      <c r="B6342" s="43"/>
    </row>
    <row r="6343" ht="12.75">
      <c r="B6343" s="43"/>
    </row>
    <row r="6344" ht="12.75">
      <c r="B6344" s="43"/>
    </row>
    <row r="6345" ht="12.75">
      <c r="B6345" s="43"/>
    </row>
    <row r="6346" ht="12.75">
      <c r="B6346" s="43"/>
    </row>
    <row r="6347" ht="12.75">
      <c r="B6347" s="43"/>
    </row>
    <row r="6348" ht="12.75">
      <c r="B6348" s="43"/>
    </row>
    <row r="6349" ht="12.75">
      <c r="B6349" s="43"/>
    </row>
    <row r="6350" ht="12.75">
      <c r="B6350" s="43"/>
    </row>
    <row r="6351" ht="12.75">
      <c r="B6351" s="43"/>
    </row>
    <row r="6352" ht="12.75">
      <c r="B6352" s="43"/>
    </row>
    <row r="6353" ht="12.75">
      <c r="B6353" s="43"/>
    </row>
    <row r="6354" ht="12.75">
      <c r="B6354" s="43"/>
    </row>
    <row r="6355" ht="12.75">
      <c r="B6355" s="43"/>
    </row>
    <row r="6356" ht="12.75">
      <c r="B6356" s="43"/>
    </row>
    <row r="6357" ht="12.75">
      <c r="B6357" s="43"/>
    </row>
    <row r="6358" ht="12.75">
      <c r="B6358" s="43"/>
    </row>
    <row r="6359" ht="12.75">
      <c r="B6359" s="43"/>
    </row>
    <row r="6360" ht="12.75">
      <c r="B6360" s="43"/>
    </row>
    <row r="6361" ht="12.75">
      <c r="B6361" s="43"/>
    </row>
    <row r="6362" ht="12.75">
      <c r="B6362" s="43"/>
    </row>
    <row r="6363" ht="12.75">
      <c r="B6363" s="43"/>
    </row>
    <row r="6364" ht="12.75">
      <c r="B6364" s="43"/>
    </row>
    <row r="6365" ht="12.75">
      <c r="B6365" s="43"/>
    </row>
    <row r="6366" ht="12.75">
      <c r="B6366" s="43"/>
    </row>
    <row r="6367" ht="12.75">
      <c r="B6367" s="43"/>
    </row>
    <row r="6368" ht="12.75">
      <c r="B6368" s="43"/>
    </row>
    <row r="6369" ht="12.75">
      <c r="B6369" s="43"/>
    </row>
    <row r="6370" ht="12.75">
      <c r="B6370" s="43"/>
    </row>
    <row r="6371" ht="12.75">
      <c r="B6371" s="43"/>
    </row>
    <row r="6372" ht="12.75">
      <c r="B6372" s="43"/>
    </row>
    <row r="6373" ht="12.75">
      <c r="B6373" s="43"/>
    </row>
    <row r="6374" ht="12.75">
      <c r="B6374" s="43"/>
    </row>
    <row r="6375" ht="12.75">
      <c r="B6375" s="43"/>
    </row>
    <row r="6376" ht="12.75">
      <c r="B6376" s="43"/>
    </row>
    <row r="6377" ht="12.75">
      <c r="B6377" s="43"/>
    </row>
    <row r="6378" ht="12.75">
      <c r="B6378" s="43"/>
    </row>
    <row r="6379" ht="12.75">
      <c r="B6379" s="43"/>
    </row>
    <row r="6380" ht="12.75">
      <c r="B6380" s="43"/>
    </row>
    <row r="6381" ht="12.75">
      <c r="B6381" s="43"/>
    </row>
    <row r="6382" ht="12.75">
      <c r="B6382" s="43"/>
    </row>
    <row r="6383" ht="12.75">
      <c r="B6383" s="43"/>
    </row>
    <row r="6384" ht="12.75">
      <c r="B6384" s="43"/>
    </row>
    <row r="6385" ht="12.75">
      <c r="B6385" s="43"/>
    </row>
    <row r="6386" ht="12.75">
      <c r="B6386" s="43"/>
    </row>
    <row r="6387" ht="12.75">
      <c r="B6387" s="43"/>
    </row>
    <row r="6388" ht="12.75">
      <c r="B6388" s="43"/>
    </row>
    <row r="6389" ht="12.75">
      <c r="B6389" s="43"/>
    </row>
    <row r="6390" ht="12.75">
      <c r="B6390" s="43"/>
    </row>
    <row r="6391" ht="12.75">
      <c r="B6391" s="43"/>
    </row>
    <row r="6392" ht="12.75">
      <c r="B6392" s="43"/>
    </row>
    <row r="6393" ht="12.75">
      <c r="B6393" s="43"/>
    </row>
    <row r="6394" ht="12.75">
      <c r="B6394" s="43"/>
    </row>
    <row r="6395" ht="12.75">
      <c r="B6395" s="43"/>
    </row>
    <row r="6396" ht="12.75">
      <c r="B6396" s="43"/>
    </row>
    <row r="6397" ht="12.75">
      <c r="B6397" s="43"/>
    </row>
    <row r="6398" ht="12.75">
      <c r="B6398" s="43"/>
    </row>
    <row r="6399" ht="12.75">
      <c r="B6399" s="43"/>
    </row>
    <row r="6400" ht="12.75">
      <c r="B6400" s="43"/>
    </row>
    <row r="6401" ht="12.75">
      <c r="B6401" s="43"/>
    </row>
    <row r="6402" ht="12.75">
      <c r="B6402" s="43"/>
    </row>
    <row r="6403" ht="12.75">
      <c r="B6403" s="43"/>
    </row>
    <row r="6404" ht="12.75">
      <c r="B6404" s="43"/>
    </row>
    <row r="6405" ht="12.75">
      <c r="B6405" s="43"/>
    </row>
    <row r="6406" ht="12.75">
      <c r="B6406" s="43"/>
    </row>
    <row r="6407" ht="12.75">
      <c r="B6407" s="43"/>
    </row>
    <row r="6408" ht="12.75">
      <c r="B6408" s="43"/>
    </row>
    <row r="6409" ht="12.75">
      <c r="B6409" s="43"/>
    </row>
    <row r="6410" ht="12.75">
      <c r="B6410" s="43"/>
    </row>
    <row r="6411" ht="12.75">
      <c r="B6411" s="43"/>
    </row>
    <row r="6412" ht="12.75">
      <c r="B6412" s="43"/>
    </row>
    <row r="6413" ht="12.75">
      <c r="B6413" s="43"/>
    </row>
    <row r="6414" ht="12.75">
      <c r="B6414" s="43"/>
    </row>
    <row r="6415" ht="12.75">
      <c r="B6415" s="43"/>
    </row>
    <row r="6416" ht="12.75">
      <c r="B6416" s="43"/>
    </row>
    <row r="6417" ht="12.75">
      <c r="B6417" s="43"/>
    </row>
    <row r="6418" ht="12.75">
      <c r="B6418" s="43"/>
    </row>
    <row r="6419" ht="12.75">
      <c r="B6419" s="43"/>
    </row>
    <row r="6420" ht="12.75">
      <c r="B6420" s="43"/>
    </row>
    <row r="6421" ht="12.75">
      <c r="B6421" s="43"/>
    </row>
    <row r="6422" ht="12.75">
      <c r="B6422" s="43"/>
    </row>
    <row r="6423" ht="12.75">
      <c r="B6423" s="43"/>
    </row>
    <row r="6424" ht="12.75">
      <c r="B6424" s="43"/>
    </row>
    <row r="6425" ht="12.75">
      <c r="B6425" s="43"/>
    </row>
    <row r="6426" ht="12.75">
      <c r="B6426" s="43"/>
    </row>
    <row r="6427" ht="12.75">
      <c r="B6427" s="43"/>
    </row>
    <row r="6428" ht="12.75">
      <c r="B6428" s="43"/>
    </row>
    <row r="6429" ht="12.75">
      <c r="B6429" s="43"/>
    </row>
    <row r="6430" ht="12.75">
      <c r="B6430" s="43"/>
    </row>
    <row r="6431" ht="12.75">
      <c r="B6431" s="43"/>
    </row>
    <row r="6432" ht="12.75">
      <c r="B6432" s="43"/>
    </row>
    <row r="6433" ht="12.75">
      <c r="B6433" s="43"/>
    </row>
    <row r="6434" ht="12.75">
      <c r="B6434" s="43"/>
    </row>
    <row r="6435" ht="12.75">
      <c r="B6435" s="43"/>
    </row>
    <row r="6436" ht="12.75">
      <c r="B6436" s="43"/>
    </row>
    <row r="6437" ht="12.75">
      <c r="B6437" s="43"/>
    </row>
    <row r="6438" ht="12.75">
      <c r="B6438" s="43"/>
    </row>
    <row r="6439" ht="12.75">
      <c r="B6439" s="43"/>
    </row>
    <row r="6440" ht="12.75">
      <c r="B6440" s="43"/>
    </row>
    <row r="6441" ht="12.75">
      <c r="B6441" s="43"/>
    </row>
    <row r="6442" ht="12.75">
      <c r="B6442" s="43"/>
    </row>
    <row r="6443" ht="12.75">
      <c r="B6443" s="43"/>
    </row>
    <row r="6444" ht="12.75">
      <c r="B6444" s="43"/>
    </row>
    <row r="6445" ht="12.75">
      <c r="B6445" s="43"/>
    </row>
    <row r="6446" ht="12.75">
      <c r="B6446" s="43"/>
    </row>
    <row r="6447" ht="12.75">
      <c r="B6447" s="43"/>
    </row>
    <row r="6448" ht="12.75">
      <c r="B6448" s="43"/>
    </row>
    <row r="6449" ht="12.75">
      <c r="B6449" s="43"/>
    </row>
    <row r="6450" ht="12.75">
      <c r="B6450" s="43"/>
    </row>
    <row r="6451" ht="12.75">
      <c r="B6451" s="43"/>
    </row>
    <row r="6452" ht="12.75">
      <c r="B6452" s="43"/>
    </row>
    <row r="6453" ht="12.75">
      <c r="B6453" s="43"/>
    </row>
    <row r="6454" ht="12.75">
      <c r="B6454" s="43"/>
    </row>
    <row r="6455" ht="12.75">
      <c r="B6455" s="43"/>
    </row>
    <row r="6456" ht="12.75">
      <c r="B6456" s="43"/>
    </row>
    <row r="6457" ht="12.75">
      <c r="B6457" s="43"/>
    </row>
    <row r="6458" ht="12.75">
      <c r="B6458" s="43"/>
    </row>
    <row r="6459" ht="12.75">
      <c r="B6459" s="43"/>
    </row>
    <row r="6460" ht="12.75">
      <c r="B6460" s="43"/>
    </row>
    <row r="6461" ht="12.75">
      <c r="B6461" s="43"/>
    </row>
    <row r="6462" ht="12.75">
      <c r="B6462" s="43"/>
    </row>
    <row r="6463" ht="12.75">
      <c r="B6463" s="43"/>
    </row>
    <row r="6464" ht="12.75">
      <c r="B6464" s="43"/>
    </row>
    <row r="6465" ht="12.75">
      <c r="B6465" s="43"/>
    </row>
    <row r="6466" ht="12.75">
      <c r="B6466" s="43"/>
    </row>
    <row r="6467" ht="12.75">
      <c r="B6467" s="43"/>
    </row>
    <row r="6468" ht="12.75">
      <c r="B6468" s="43"/>
    </row>
    <row r="6469" ht="12.75">
      <c r="B6469" s="43"/>
    </row>
    <row r="6470" ht="12.75">
      <c r="B6470" s="43"/>
    </row>
    <row r="6471" ht="12.75">
      <c r="B6471" s="43"/>
    </row>
    <row r="6472" ht="12.75">
      <c r="B6472" s="43"/>
    </row>
    <row r="6473" ht="12.75">
      <c r="B6473" s="43"/>
    </row>
    <row r="6474" ht="12.75">
      <c r="B6474" s="43"/>
    </row>
    <row r="6475" ht="12.75">
      <c r="B6475" s="43"/>
    </row>
    <row r="6476" ht="12.75">
      <c r="B6476" s="43"/>
    </row>
    <row r="6477" ht="12.75">
      <c r="B6477" s="43"/>
    </row>
    <row r="6478" ht="12.75">
      <c r="B6478" s="43"/>
    </row>
    <row r="6479" ht="12.75">
      <c r="B6479" s="43"/>
    </row>
    <row r="6480" ht="12.75">
      <c r="B6480" s="43"/>
    </row>
    <row r="6481" ht="12.75">
      <c r="B6481" s="43"/>
    </row>
    <row r="6482" ht="12.75">
      <c r="B6482" s="43"/>
    </row>
    <row r="6483" ht="12.75">
      <c r="B6483" s="43"/>
    </row>
    <row r="6484" ht="12.75">
      <c r="B6484" s="43"/>
    </row>
    <row r="6485" ht="12.75">
      <c r="B6485" s="43"/>
    </row>
    <row r="6486" ht="12.75">
      <c r="B6486" s="43"/>
    </row>
    <row r="6487" ht="12.75">
      <c r="B6487" s="43"/>
    </row>
    <row r="6488" ht="12.75">
      <c r="B6488" s="43"/>
    </row>
    <row r="6489" ht="12.75">
      <c r="B6489" s="43"/>
    </row>
    <row r="6490" ht="12.75">
      <c r="B6490" s="43"/>
    </row>
    <row r="6491" ht="12.75">
      <c r="B6491" s="43"/>
    </row>
    <row r="6492" ht="12.75">
      <c r="B6492" s="43"/>
    </row>
    <row r="6493" ht="12.75">
      <c r="B6493" s="43"/>
    </row>
    <row r="6494" ht="12.75">
      <c r="B6494" s="43"/>
    </row>
    <row r="6495" ht="12.75">
      <c r="B6495" s="43"/>
    </row>
    <row r="6496" ht="12.75">
      <c r="B6496" s="43"/>
    </row>
    <row r="6497" ht="12.75">
      <c r="B6497" s="43"/>
    </row>
    <row r="6498" ht="12.75">
      <c r="B6498" s="43"/>
    </row>
    <row r="6499" ht="12.75">
      <c r="B6499" s="43"/>
    </row>
    <row r="6500" ht="12.75">
      <c r="B6500" s="43"/>
    </row>
    <row r="6501" ht="12.75">
      <c r="B6501" s="43"/>
    </row>
    <row r="6502" ht="12.75">
      <c r="B6502" s="43"/>
    </row>
    <row r="6503" ht="12.75">
      <c r="B6503" s="43"/>
    </row>
    <row r="6504" ht="12.75">
      <c r="B6504" s="43"/>
    </row>
    <row r="6505" ht="12.75">
      <c r="B6505" s="43"/>
    </row>
    <row r="6506" ht="12.75">
      <c r="B6506" s="43"/>
    </row>
    <row r="6507" ht="12.75">
      <c r="B6507" s="43"/>
    </row>
    <row r="6508" ht="12.75">
      <c r="B6508" s="43"/>
    </row>
    <row r="6509" ht="12.75">
      <c r="B6509" s="43"/>
    </row>
    <row r="6510" ht="12.75">
      <c r="B6510" s="43"/>
    </row>
    <row r="6511" ht="12.75">
      <c r="B6511" s="43"/>
    </row>
    <row r="6512" ht="12.75">
      <c r="B6512" s="43"/>
    </row>
    <row r="6513" ht="12.75">
      <c r="B6513" s="43"/>
    </row>
    <row r="6514" ht="12.75">
      <c r="B6514" s="43"/>
    </row>
    <row r="6515" ht="12.75">
      <c r="B6515" s="43"/>
    </row>
    <row r="6516" ht="12.75">
      <c r="B6516" s="43"/>
    </row>
    <row r="6517" ht="12.75">
      <c r="B6517" s="43"/>
    </row>
    <row r="6518" ht="12.75">
      <c r="B6518" s="43"/>
    </row>
    <row r="6519" ht="12.75">
      <c r="B6519" s="43"/>
    </row>
    <row r="6520" ht="12.75">
      <c r="B6520" s="43"/>
    </row>
    <row r="6521" ht="12.75">
      <c r="B6521" s="43"/>
    </row>
    <row r="6522" ht="12.75">
      <c r="B6522" s="43"/>
    </row>
    <row r="6523" ht="12.75">
      <c r="B6523" s="43"/>
    </row>
    <row r="6524" ht="12.75">
      <c r="B6524" s="43"/>
    </row>
    <row r="6525" ht="12.75">
      <c r="B6525" s="43"/>
    </row>
    <row r="6526" ht="12.75">
      <c r="B6526" s="43"/>
    </row>
    <row r="6527" ht="12.75">
      <c r="B6527" s="43"/>
    </row>
    <row r="6528" ht="12.75">
      <c r="B6528" s="43"/>
    </row>
    <row r="6529" ht="12.75">
      <c r="B6529" s="43"/>
    </row>
    <row r="6530" ht="12.75">
      <c r="B6530" s="43"/>
    </row>
    <row r="6531" ht="12.75">
      <c r="B6531" s="43"/>
    </row>
    <row r="6532" ht="12.75">
      <c r="B6532" s="43"/>
    </row>
    <row r="6533" ht="12.75">
      <c r="B6533" s="43"/>
    </row>
    <row r="6534" ht="12.75">
      <c r="B6534" s="43"/>
    </row>
    <row r="6535" ht="12.75">
      <c r="B6535" s="43"/>
    </row>
    <row r="6536" ht="12.75">
      <c r="B6536" s="43"/>
    </row>
    <row r="6537" ht="12.75">
      <c r="B6537" s="43"/>
    </row>
    <row r="6538" ht="12.75">
      <c r="B6538" s="43"/>
    </row>
    <row r="6539" ht="12.75">
      <c r="B6539" s="43"/>
    </row>
    <row r="6540" ht="12.75">
      <c r="B6540" s="43"/>
    </row>
    <row r="6541" ht="12.75">
      <c r="B6541" s="43"/>
    </row>
    <row r="6542" ht="12.75">
      <c r="B6542" s="43"/>
    </row>
    <row r="6543" ht="12.75">
      <c r="B6543" s="43"/>
    </row>
    <row r="6544" ht="12.75">
      <c r="B6544" s="43"/>
    </row>
    <row r="6545" ht="12.75">
      <c r="B6545" s="43"/>
    </row>
    <row r="6546" ht="12.75">
      <c r="B6546" s="43"/>
    </row>
    <row r="6547" ht="12.75">
      <c r="B6547" s="43"/>
    </row>
    <row r="6548" ht="12.75">
      <c r="B6548" s="43"/>
    </row>
    <row r="6549" ht="12.75">
      <c r="B6549" s="43"/>
    </row>
    <row r="6550" ht="12.75">
      <c r="B6550" s="43"/>
    </row>
    <row r="6551" ht="12.75">
      <c r="B6551" s="43"/>
    </row>
    <row r="6552" ht="12.75">
      <c r="B6552" s="43"/>
    </row>
    <row r="6553" ht="12.75">
      <c r="B6553" s="43"/>
    </row>
    <row r="6554" ht="12.75">
      <c r="B6554" s="43"/>
    </row>
    <row r="6555" ht="12.75">
      <c r="B6555" s="43"/>
    </row>
    <row r="6556" ht="12.75">
      <c r="B6556" s="43"/>
    </row>
    <row r="6557" ht="12.75">
      <c r="B6557" s="43"/>
    </row>
    <row r="6558" ht="12.75">
      <c r="B6558" s="43"/>
    </row>
    <row r="6559" ht="12.75">
      <c r="B6559" s="43"/>
    </row>
    <row r="6560" ht="12.75">
      <c r="B6560" s="43"/>
    </row>
    <row r="6561" ht="12.75">
      <c r="B6561" s="43"/>
    </row>
    <row r="6562" ht="12.75">
      <c r="B6562" s="43"/>
    </row>
    <row r="6563" ht="12.75">
      <c r="B6563" s="43"/>
    </row>
    <row r="6564" ht="12.75">
      <c r="B6564" s="43"/>
    </row>
    <row r="6565" ht="12.75">
      <c r="B6565" s="43"/>
    </row>
    <row r="6566" ht="12.75">
      <c r="B6566" s="43"/>
    </row>
    <row r="6567" ht="12.75">
      <c r="B6567" s="43"/>
    </row>
    <row r="6568" ht="12.75">
      <c r="B6568" s="43"/>
    </row>
    <row r="6569" ht="12.75">
      <c r="B6569" s="43"/>
    </row>
    <row r="6570" ht="12.75">
      <c r="B6570" s="43"/>
    </row>
    <row r="6571" ht="12.75">
      <c r="B6571" s="43"/>
    </row>
    <row r="6572" ht="12.75">
      <c r="B6572" s="43"/>
    </row>
    <row r="6573" ht="12.75">
      <c r="B6573" s="43"/>
    </row>
    <row r="6574" ht="12.75">
      <c r="B6574" s="43"/>
    </row>
    <row r="6575" ht="12.75">
      <c r="B6575" s="43"/>
    </row>
    <row r="6576" ht="12.75">
      <c r="B6576" s="43"/>
    </row>
    <row r="6577" ht="12.75">
      <c r="B6577" s="43"/>
    </row>
    <row r="6578" ht="12.75">
      <c r="B6578" s="43"/>
    </row>
    <row r="6579" ht="12.75">
      <c r="B6579" s="43"/>
    </row>
    <row r="6580" ht="12.75">
      <c r="B6580" s="43"/>
    </row>
    <row r="6581" ht="12.75">
      <c r="B6581" s="43"/>
    </row>
    <row r="6582" ht="12.75">
      <c r="B6582" s="43"/>
    </row>
    <row r="6583" ht="12.75">
      <c r="B6583" s="43"/>
    </row>
    <row r="6584" ht="12.75">
      <c r="B6584" s="43"/>
    </row>
    <row r="6585" ht="12.75">
      <c r="B6585" s="43"/>
    </row>
    <row r="6586" ht="12.75">
      <c r="B6586" s="43"/>
    </row>
    <row r="6587" ht="12.75">
      <c r="B6587" s="43"/>
    </row>
    <row r="6588" ht="12.75">
      <c r="B6588" s="43"/>
    </row>
    <row r="6589" ht="12.75">
      <c r="B6589" s="43"/>
    </row>
    <row r="6590" ht="12.75">
      <c r="B6590" s="43"/>
    </row>
    <row r="6591" ht="12.75">
      <c r="B6591" s="43"/>
    </row>
    <row r="6592" ht="12.75">
      <c r="B6592" s="43"/>
    </row>
    <row r="6593" ht="12.75">
      <c r="B6593" s="43"/>
    </row>
    <row r="6594" ht="12.75">
      <c r="B6594" s="43"/>
    </row>
    <row r="6595" ht="12.75">
      <c r="B6595" s="43"/>
    </row>
    <row r="6596" ht="12.75">
      <c r="B6596" s="43"/>
    </row>
    <row r="6597" ht="12.75">
      <c r="B6597" s="43"/>
    </row>
    <row r="6598" ht="12.75">
      <c r="B6598" s="43"/>
    </row>
    <row r="6599" ht="12.75">
      <c r="B6599" s="43"/>
    </row>
    <row r="6600" ht="12.75">
      <c r="B6600" s="43"/>
    </row>
    <row r="6601" ht="12.75">
      <c r="B6601" s="43"/>
    </row>
    <row r="6602" ht="12.75">
      <c r="B6602" s="43"/>
    </row>
    <row r="6603" ht="12.75">
      <c r="B6603" s="43"/>
    </row>
    <row r="6604" ht="12.75">
      <c r="B6604" s="43"/>
    </row>
    <row r="6605" ht="12.75">
      <c r="B6605" s="43"/>
    </row>
    <row r="6606" ht="12.75">
      <c r="B6606" s="43"/>
    </row>
    <row r="6607" ht="12.75">
      <c r="B6607" s="43"/>
    </row>
    <row r="6608" ht="12.75">
      <c r="B6608" s="43"/>
    </row>
    <row r="6609" ht="12.75">
      <c r="B6609" s="43"/>
    </row>
    <row r="6610" ht="12.75">
      <c r="B6610" s="43"/>
    </row>
    <row r="6611" ht="12.75">
      <c r="B6611" s="43"/>
    </row>
    <row r="6612" ht="12.75">
      <c r="B6612" s="43"/>
    </row>
    <row r="6613" ht="12.75">
      <c r="B6613" s="43"/>
    </row>
    <row r="6614" ht="12.75">
      <c r="B6614" s="43"/>
    </row>
    <row r="6615" ht="12.75">
      <c r="B6615" s="43"/>
    </row>
    <row r="6616" ht="12.75">
      <c r="B6616" s="43"/>
    </row>
    <row r="6617" ht="12.75">
      <c r="B6617" s="43"/>
    </row>
    <row r="6618" ht="12.75">
      <c r="B6618" s="43"/>
    </row>
    <row r="6619" ht="12.75">
      <c r="B6619" s="43"/>
    </row>
  </sheetData>
  <sheetProtection/>
  <mergeCells count="40">
    <mergeCell ref="C4:C5"/>
    <mergeCell ref="C212:C213"/>
    <mergeCell ref="D4:D5"/>
    <mergeCell ref="C1524:C1525"/>
    <mergeCell ref="B624:B625"/>
    <mergeCell ref="C624:C625"/>
    <mergeCell ref="C383:C384"/>
    <mergeCell ref="C727:C728"/>
    <mergeCell ref="B727:B728"/>
    <mergeCell ref="B1147:B1148"/>
    <mergeCell ref="C2091:C2092"/>
    <mergeCell ref="C1614:C1615"/>
    <mergeCell ref="C938:C939"/>
    <mergeCell ref="C1147:C1148"/>
    <mergeCell ref="C1803:C1804"/>
    <mergeCell ref="C1943:C1944"/>
    <mergeCell ref="C2820:C2821"/>
    <mergeCell ref="C2406:C2407"/>
    <mergeCell ref="C2550:C2551"/>
    <mergeCell ref="D2820:D2821"/>
    <mergeCell ref="D2550:D2551"/>
    <mergeCell ref="D2406:D2407"/>
    <mergeCell ref="B4:B5"/>
    <mergeCell ref="B212:B213"/>
    <mergeCell ref="B1803:B1804"/>
    <mergeCell ref="B1943:B1944"/>
    <mergeCell ref="B383:B384"/>
    <mergeCell ref="D2283:D2284"/>
    <mergeCell ref="D2091:D2092"/>
    <mergeCell ref="C2283:C2284"/>
    <mergeCell ref="D1943:D1944"/>
    <mergeCell ref="D1803:D1804"/>
    <mergeCell ref="B1614:B1615"/>
    <mergeCell ref="B1524:B1525"/>
    <mergeCell ref="B938:B939"/>
    <mergeCell ref="B2820:B2821"/>
    <mergeCell ref="B2091:B2092"/>
    <mergeCell ref="B2283:B2284"/>
    <mergeCell ref="B2406:B2407"/>
    <mergeCell ref="B2550:B2551"/>
  </mergeCells>
  <hyperlinks>
    <hyperlink ref="B2:D2" r:id="rId1" display="http://www.stat.gov.pl/gus/5840_655_PLK_HTML.htm"/>
    <hyperlink ref="B2" r:id="rId2" display="http://stat.gov.pl/obszary-tematyczne/ludnosc/ludnosc/ludnosc-stan-i-struktura-w-przekroju-terytorialnym-stan-w-dniu-30-vi-2014-r-,6,12.html"/>
  </hyperlinks>
  <printOptions/>
  <pageMargins left="0.75" right="0.75" top="1" bottom="1" header="0.5" footer="0.5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polinvest</dc:creator>
  <cp:keywords/>
  <dc:description/>
  <cp:lastModifiedBy>Makoś Łukasz</cp:lastModifiedBy>
  <cp:lastPrinted>2009-08-25T14:10:45Z</cp:lastPrinted>
  <dcterms:created xsi:type="dcterms:W3CDTF">2009-06-17T07:47:25Z</dcterms:created>
  <dcterms:modified xsi:type="dcterms:W3CDTF">2016-01-18T10:07:11Z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